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11835" activeTab="0"/>
  </bookViews>
  <sheets>
    <sheet name="demografici" sheetId="1" r:id="rId1"/>
    <sheet name="S@C" sheetId="2" r:id="rId2"/>
    <sheet name="istruzione e formazione" sheetId="3" r:id="rId3"/>
    <sheet name="cultura, sport, assoc-biblio" sheetId="4" r:id="rId4"/>
    <sheet name="segr e controlli interni" sheetId="5" r:id="rId5"/>
  </sheets>
  <definedNames/>
  <calcPr fullCalcOnLoad="1"/>
</workbook>
</file>

<file path=xl/comments2.xml><?xml version="1.0" encoding="utf-8"?>
<comments xmlns="http://schemas.openxmlformats.org/spreadsheetml/2006/main">
  <authors>
    <author>mr.ubbiali</author>
  </authors>
  <commentList>
    <comment ref="D28" authorId="0">
      <text>
        <r>
          <rPr>
            <b/>
            <sz val="9"/>
            <rFont val="Tahoma"/>
            <family val="0"/>
          </rPr>
          <t>mr.ubbiali:</t>
        </r>
        <r>
          <rPr>
            <sz val="9"/>
            <rFont val="Tahoma"/>
            <family val="0"/>
          </rPr>
          <t xml:space="preserve">
il totale comprende anche la stessa tipologia di mail per la casella CI@</t>
        </r>
      </text>
    </comment>
  </commentList>
</comments>
</file>

<file path=xl/sharedStrings.xml><?xml version="1.0" encoding="utf-8"?>
<sst xmlns="http://schemas.openxmlformats.org/spreadsheetml/2006/main" count="518" uniqueCount="305">
  <si>
    <t>SERVIZI DEMOGRAFICI</t>
  </si>
  <si>
    <t>termine procedimentale</t>
  </si>
  <si>
    <t xml:space="preserve">Iscrizione per immigrazione da altro Comune o dall’estero </t>
  </si>
  <si>
    <t>45 gg. - Comprensivi della fase di accertamento dei requisiti previsti per l’iscrizione anagrafica.</t>
  </si>
  <si>
    <t xml:space="preserve">Cancellazione per emigrazione in altro Comune </t>
  </si>
  <si>
    <t>Cancellazione per emigrazione all’estero di cittadino  straniero</t>
  </si>
  <si>
    <t>2 gg. lavorativi - Il termine decorre dalla richiesta di cancellazione da parte del cittadino</t>
  </si>
  <si>
    <t>Cancellazione per emigrazione all’estero e iscrizione nell’Anagrafe degli Italiani Residenti all’Estero- AIRE di cittadino  italiano</t>
  </si>
  <si>
    <t>2 gg. lavorativi - Il termine decorre  della comunicazione da parte del Consolato Italiano competente</t>
  </si>
  <si>
    <t>Cambio di abitazione nell’ambito del territorio comunale</t>
  </si>
  <si>
    <t>45 gg. - Comprensivi della fase di accertamento dei requisiti previsti per la variazione anagrafica.</t>
  </si>
  <si>
    <t>Iscrizione nello schedario della popolazione temporanea</t>
  </si>
  <si>
    <t>45  gg.</t>
  </si>
  <si>
    <t>Variazione dati anagrafici su comunicazione uffici di stato civile</t>
  </si>
  <si>
    <t>2 gg. lavorativi - Il termine decorre dalla comunicazione dell’uff. di stato civile</t>
  </si>
  <si>
    <t>Iscrizione per nascita</t>
  </si>
  <si>
    <t>Cancellazione per decesso</t>
  </si>
  <si>
    <t>Cancellazione per irreperibilità presunta di cittadini iscritti AIRE</t>
  </si>
  <si>
    <t>45 gg. - Il termine decorre dalla comunicazione del consolato competente</t>
  </si>
  <si>
    <t xml:space="preserve">Gestione applicativo INA-SAIA per la comunicazione degli eventi anagrafici al Ministero dell’Interno </t>
  </si>
  <si>
    <t>1 g lavorativo - Il termine decorre dalla conclusione del procedimento anagrafico</t>
  </si>
  <si>
    <t>Rilascio certificazioni anagrafiche a privati (studi legali, banche, assicur., ecc)</t>
  </si>
  <si>
    <t>15 gg.</t>
  </si>
  <si>
    <t>Rilascio certificati anagrafici storici con ricerca d’archivio</t>
  </si>
  <si>
    <t>15 gg.-  Il termine può prorogarsi fino a 30 gg. se emergono elementi ostativi</t>
  </si>
  <si>
    <t>Rilascio informative/verifica autocertificazioni per altre Pubbliche Amministrazioni e Gestori pubblici servizi</t>
  </si>
  <si>
    <t>Giudici popolari: richiesta di iscrizione albi di Corte di Assise e di Corte di Assise d’Appello</t>
  </si>
  <si>
    <t xml:space="preserve">Da aprile ad agosto degli anni dispari. </t>
  </si>
  <si>
    <t xml:space="preserve">Redazione Atti di nascita parte 1 serie A/B </t>
  </si>
  <si>
    <t>immediato (*)</t>
  </si>
  <si>
    <t>immediato</t>
  </si>
  <si>
    <t>Pubblicazioni di matrimonio</t>
  </si>
  <si>
    <t xml:space="preserve">immediato (*) si concorda data con i nubendi </t>
  </si>
  <si>
    <t>Redazione Atti di matrimonio parte I</t>
  </si>
  <si>
    <t xml:space="preserve">immediato (*) a pubblicazioni eseguite  si concorda data di celebrazione </t>
  </si>
  <si>
    <t>Redazione Atti di matrimonio parte II - serie A</t>
  </si>
  <si>
    <t>5 gg. dalla  data di celebrazione del matrimonio religioso</t>
  </si>
  <si>
    <t>Redazione Atti di cittadinanza</t>
  </si>
  <si>
    <t>immediato (*), si concorda la data con gli interessati per il giuramento o dichiarazione</t>
  </si>
  <si>
    <t>Redazione Atti di morte parte I/II serie B</t>
  </si>
  <si>
    <t>Rilascio certificazioni (richiesta possibile anche tramite posta prioritaria/ PEC/fax)</t>
  </si>
  <si>
    <t xml:space="preserve">15 gg. </t>
  </si>
  <si>
    <t xml:space="preserve">Denuncia di morte </t>
  </si>
  <si>
    <t>Rilascio permesso di sepoltura</t>
  </si>
  <si>
    <t>immediato  *</t>
  </si>
  <si>
    <t>Autorizzazione trasporti funebri</t>
  </si>
  <si>
    <t>Autorizzazione alla cremazione</t>
  </si>
  <si>
    <t>Affidamento urna cineraria e/o dispersione ceneri (contestualmente al decesso)</t>
  </si>
  <si>
    <t>Affidamento urna cineraria e/o dispersione ceneri (non  contestuale al decesso)</t>
  </si>
  <si>
    <t>Passaporto mortuario/autorizzazione al trasporto</t>
  </si>
  <si>
    <t>Autorizzazione al funerale in ambito comunale o transito per fuori Comune</t>
  </si>
  <si>
    <t>Processo verbale per decesso fuori Comune</t>
  </si>
  <si>
    <t>24 ore</t>
  </si>
  <si>
    <t xml:space="preserve">Albo Presidenti di Seggio per Corte di appello di Milano: iscrizioni, cancellazioni e cambi di indirizzo </t>
  </si>
  <si>
    <t xml:space="preserve">Albo Unico Scrutatori di Seggio Comune di Segrate: Iscrizioni, cancellazioni e cambi di indirizzo </t>
  </si>
  <si>
    <t>Consultazione/Rilascio copie atti, verbali sezioni  elezioni o verbali Cec depositati in Archivio Elettorale</t>
  </si>
  <si>
    <t>Rilascio informative/verifica autocertificazioni per altre Pubbliche Amministrazioni e Gestori pubblici servizi Elettorale e Leva</t>
  </si>
  <si>
    <t>10 gg.</t>
  </si>
  <si>
    <t>15 gg. Da fine mese</t>
  </si>
  <si>
    <t>Statistiche demografiche annuali</t>
  </si>
  <si>
    <t xml:space="preserve">Rilascio attestato di iscrizione anagrafica /di soggiorno permanente per cittadini comunitari </t>
  </si>
  <si>
    <t>30 gg</t>
  </si>
  <si>
    <t xml:space="preserve">Redazione atti di nascita Parte II Serie A/B  </t>
  </si>
  <si>
    <t>30gg</t>
  </si>
  <si>
    <t>Redazione atti di matrimonio Parte II Serie B/C</t>
  </si>
  <si>
    <t>Redazione atti di morte Parte II Serie A/C</t>
  </si>
  <si>
    <t>Annotazioni  (Sentenze, separazioni, omologhe, rogiti notarili, scelta nome art. 36 DPR. 396/2000 annotazioni provenienti da altri comuni)</t>
  </si>
  <si>
    <t>Registrazione assicurate di trascrizione</t>
  </si>
  <si>
    <t>Aggiornamento elenco nati "Bassanini”</t>
  </si>
  <si>
    <t>Predisposizione statistica mensile</t>
  </si>
  <si>
    <t>Convocazione e consegna congedi agli interessati</t>
  </si>
  <si>
    <t xml:space="preserve"> 30gg.</t>
  </si>
  <si>
    <t>Autenticazione congedi</t>
  </si>
  <si>
    <t>30gg.</t>
  </si>
  <si>
    <t>Invio al rispettivo indirizzo degli interessati copia Mod.209</t>
  </si>
  <si>
    <t>Certificati iscrizione alle liste di leva e ruoli matricolari  a privati e enti pubblici</t>
  </si>
  <si>
    <t>Certificato di Esito di leva a privati ed enti pubblici</t>
  </si>
  <si>
    <t>Cancellazione per irreperibilità</t>
  </si>
  <si>
    <t>365 gg. dalla data di effettiva irreperibilità</t>
  </si>
  <si>
    <t>Cancellazione per omessa dichiarazione dimora abituale</t>
  </si>
  <si>
    <t xml:space="preserve">180 gg. dalla data di scadenza del Permesso di Soggiorno e dopo l’invito a provvedere nei 30 gg successivi </t>
  </si>
  <si>
    <t>360gg</t>
  </si>
  <si>
    <t>360 gg</t>
  </si>
  <si>
    <t>Ruoli matricolari di tutti i residenti maschi</t>
  </si>
  <si>
    <t>180 gg</t>
  </si>
  <si>
    <t>180gg, comprensivi della fase di accertamento dei requisiti previsti per la cancellazione</t>
  </si>
  <si>
    <t>Iscrizioni e cambi di indirizzo liste elettorali</t>
  </si>
  <si>
    <t>180gg, comprensivi della fase di accertamento dei requisiti previsti per iscrizione</t>
  </si>
  <si>
    <t>180gg, comprensivi della fase di accertamento dei requisiti previsti per la iscrizione</t>
  </si>
  <si>
    <t>Cambi di indirizzo interni al Comune</t>
  </si>
  <si>
    <t>Rilascio tessere elettorali, tagliandi cambio indirizzo all'interno del Comune; rilascio duplicati tessere elettorali</t>
  </si>
  <si>
    <t>180gg, comprensivi della fase di accertamento dei requisiti previsti per la cancellazione; immediatezza e contestualità nei periodi d'indizione dei comizi</t>
  </si>
  <si>
    <t>150gg., comprensivi della fase di accertamento dei requisiti previsti per l'iscrizione</t>
  </si>
  <si>
    <t>Cancellazioni per irreperibilita' censimento, presunta, ecc.</t>
  </si>
  <si>
    <t>150gg., comprensivi della fase di accertamento dei requisiti previsti per la cancellazione</t>
  </si>
  <si>
    <t>Variazione dati anagrafici su comunicazione uffici di stato civile e anagrafe</t>
  </si>
  <si>
    <t>15 gg</t>
  </si>
  <si>
    <t>Rifacimento liste elettorali Generali e Sezionali di tutto il Corpo Elettorale Comunale (aggiornamento archivi informatici e cartacei)</t>
  </si>
  <si>
    <t>60gg.</t>
  </si>
  <si>
    <t>Tenuta schedario fascicoli personali di tutto il Corpo Elettorale Comunale</t>
  </si>
  <si>
    <t>180gg,</t>
  </si>
  <si>
    <t>Tenuta schedario fascicoli personali di persone con sentenza di fallimento</t>
  </si>
  <si>
    <t>Tenuta schedario fascicoli personali di persone dichiarate irrperibili ai censimenti e art. 11 DPR. 223/89</t>
  </si>
  <si>
    <t>Tenuta Registri e schedari delle Tessere elettorali - Residenti - Aire - Irreperibili - nonché le ricevute di tutte le tessere rilasciate/notificate</t>
  </si>
  <si>
    <t>Ripartizione - Scolnamenti di tutte le sezioni e vie di Segrate</t>
  </si>
  <si>
    <t>90gg</t>
  </si>
  <si>
    <t>Tenuta Liste Aggiunte T.A.A. Provincia di Trento stessi procedimenti di cui ai punti precedenti</t>
  </si>
  <si>
    <t>Tenuta Liste Aggiunte T.A.A. Provincia di Bolzano  stessi procedimenti di cui ai punti precedenti</t>
  </si>
  <si>
    <t>Tenuta Liste Aggiunte Valle d'Aosta  stessi procedimenti di cui ai punti precedenti</t>
  </si>
  <si>
    <t>Tenuta Liste Aggiunte Stranieri x  UE  stessi procedimenti di cui ai punti precedenti</t>
  </si>
  <si>
    <t>Elezioni: Politiche-Parlamento Europeo-Referendum- Regionali-Provinciali- Comunali + Revisioni dinamiche straordinarie,</t>
  </si>
  <si>
    <t>nei termini di Legge</t>
  </si>
  <si>
    <t xml:space="preserve">*Il rilascio è immediato una volta acquisita tutta la documentazione necessaria </t>
  </si>
  <si>
    <t>Dichiarazioni sostitutive atti di notorietà</t>
  </si>
  <si>
    <t>Autentiche di copia</t>
  </si>
  <si>
    <t>Autentiche di foto</t>
  </si>
  <si>
    <t>Rilascio Carta d’Identità cartacea residenti</t>
  </si>
  <si>
    <t>Rilascio allo sportello duplicati tessere elettorali</t>
  </si>
  <si>
    <t>Rilascio allo sportello certificati di iscrizione alle liste elettorali</t>
  </si>
  <si>
    <t>Appuntamento in Questura per rilascio passaporto dai 12 anni</t>
  </si>
  <si>
    <t>immediato il servizio prestato al s@c - per la consegna del documento la tempistica dipende dalla Questura</t>
  </si>
  <si>
    <t>Raccolta firme per referendum</t>
  </si>
  <si>
    <t>Registrazione atti giudiziari in deposito e consegna</t>
  </si>
  <si>
    <t>Incassi servizi comunali, diritti di segreteria, altro e rilascio ricevuta</t>
  </si>
  <si>
    <t>Registrazione cessioni di fabbricato/dichiarazioni di ospitalità</t>
  </si>
  <si>
    <t>Emissioni documenti di trasporto</t>
  </si>
  <si>
    <t>Ricariche abbonamenti</t>
  </si>
  <si>
    <t>Pratica on line abbonamenti trasporto studenti in convenzione</t>
  </si>
  <si>
    <t>Inserimento richieste on line per servizi comunali</t>
  </si>
  <si>
    <t>Evasione richieste via mail di informazioni/prenotazioni CIE</t>
  </si>
  <si>
    <t>1gg</t>
  </si>
  <si>
    <t>Evasione richieste accesso ai cartellini delle carte d’identità da parte delle autorità di pubblica sicurezza</t>
  </si>
  <si>
    <t>Protocollazione documenti in ingresso allo sportello</t>
  </si>
  <si>
    <t>Riepilogo bimestrale carte d’identità cartacee</t>
  </si>
  <si>
    <t>Trasmissione cessioni di fabbricato</t>
  </si>
  <si>
    <t>Liquidazione al Ministero dell’interno delle CIE emesse</t>
  </si>
  <si>
    <t>Versamento Cassa settimanale Sezione S@C</t>
  </si>
  <si>
    <t>Chiusure giornaliere contabili POS e Contanti incassi comunali</t>
  </si>
  <si>
    <t>Chiusure giornaliere incassi per gestori di servizi</t>
  </si>
  <si>
    <t>Rendicontazione cassa S@C</t>
  </si>
  <si>
    <t>Rendiconto Gestione agente contabile</t>
  </si>
  <si>
    <t>Rendiconto Gestione incassi vendita biglietti e ricariche abbonamenti</t>
  </si>
  <si>
    <t>Rendiconto Gestione incassi per visure catastali da inoltrare all’agenzia del territorio</t>
  </si>
  <si>
    <t>Affrancatura e spedizione corrispondenza in uscita</t>
  </si>
  <si>
    <t>Rimborsi per disservizi nei casi previsti dalla Carta dei Servizi della Refezione Scolastica e degli Asili Nido</t>
  </si>
  <si>
    <t>Erogazione servizi di refezione, prescuola e doposcuola</t>
  </si>
  <si>
    <t xml:space="preserve">90 gg dalla data di scadenza per la presentazione delle domande </t>
  </si>
  <si>
    <t>Assegnazione borse di studio per merito scolastico</t>
  </si>
  <si>
    <t xml:space="preserve"> 60 gg dalla data di scadenza per la presentazione delle domande</t>
  </si>
  <si>
    <t>180 gg dalla data di scadenza per la presentazione delle domande</t>
  </si>
  <si>
    <t>Concessione agevolazioni tariffarie</t>
  </si>
  <si>
    <t>Iscrizione alla Biblioteca</t>
  </si>
  <si>
    <t xml:space="preserve">Prestito bibliotecario da biblioteca comunale a utente </t>
  </si>
  <si>
    <t xml:space="preserve">Prestito da altre biblioteche del sistema Bibliotecario Milano Est </t>
  </si>
  <si>
    <t>7 gg.</t>
  </si>
  <si>
    <t>Iscrizione all’Albo delle associazioni no-profit (accettazione/diniego)</t>
  </si>
  <si>
    <t>Concessione contributi ad associazioni</t>
  </si>
  <si>
    <t>90 gg</t>
  </si>
  <si>
    <t>anagrafe</t>
  </si>
  <si>
    <t>stato civile</t>
  </si>
  <si>
    <t>Polizia mortuaria</t>
  </si>
  <si>
    <t>statistica</t>
  </si>
  <si>
    <t xml:space="preserve">PROCEDIMENTI AMMINISTRATIVI GESTITI D'UFFICIO DAL COMUNE DI SEGRATE </t>
  </si>
  <si>
    <t>leva-elettorale</t>
  </si>
  <si>
    <t>bibloteca</t>
  </si>
  <si>
    <t>Accesso agli atti dei consiglieri comunali</t>
  </si>
  <si>
    <t xml:space="preserve">15 gg., salvo atti complessi (non oltre 30gg.). </t>
  </si>
  <si>
    <t>Accesso ad atti amministrativi detenuti in originale  dalle Segreterie senza allegati cartografici</t>
  </si>
  <si>
    <t>Accesso ad atti amministrativi detenuti in originale  dalle Segreterie con allegati cartografici</t>
  </si>
  <si>
    <t>25 gg.</t>
  </si>
  <si>
    <t>Consultazione atti depositati in Archivio Generale</t>
  </si>
  <si>
    <t>Rilascio copie atti depositati in archivio generale senza allegati cartografici</t>
  </si>
  <si>
    <t>Rilascio copie atti depositati in archivio generale con allegati cartografici</t>
  </si>
  <si>
    <t xml:space="preserve"> 25 gg.</t>
  </si>
  <si>
    <t>Notifiche conto terzi</t>
  </si>
  <si>
    <t>In base a richiesta /scadenza di legge</t>
  </si>
  <si>
    <t>Pubblicazioni all’albo pretorio documentazione  altri enti</t>
  </si>
  <si>
    <t>In base a richiesta</t>
  </si>
  <si>
    <t>60 gg.</t>
  </si>
  <si>
    <t xml:space="preserve">separazione/divorzio davanti all'ufficiale di stato civile </t>
  </si>
  <si>
    <t>45 gg</t>
  </si>
  <si>
    <t>Iscrizione all’Albo dei volontari civici</t>
  </si>
  <si>
    <t>SEZIONE ISTRUZIONE E FORMAZIONE</t>
  </si>
  <si>
    <t>CULTURA, SPORT, ASSOCIAZIONISMO</t>
  </si>
  <si>
    <t>SEGRETERIE E CONTROLLI INTERNI</t>
  </si>
  <si>
    <t>descrizione PROCEDIMENTO
(e riferimenti normativi utili)</t>
  </si>
  <si>
    <r>
      <t xml:space="preserve">Tenuta e aggiornamento liste di leva </t>
    </r>
    <r>
      <rPr>
        <u val="single"/>
        <sz val="12"/>
        <color indexed="18"/>
        <rFont val="Bookman Old Style"/>
        <family val="1"/>
      </rPr>
      <t>residenti</t>
    </r>
  </si>
  <si>
    <r>
      <t xml:space="preserve">Tenuta e aggiornamento liste di leva HSR </t>
    </r>
    <r>
      <rPr>
        <u val="single"/>
        <sz val="12"/>
        <color indexed="18"/>
        <rFont val="Bookman Old Style"/>
        <family val="1"/>
      </rPr>
      <t>non resident</t>
    </r>
    <r>
      <rPr>
        <sz val="12"/>
        <color indexed="18"/>
        <rFont val="Bookman Old Style"/>
        <family val="1"/>
      </rPr>
      <t>i</t>
    </r>
  </si>
  <si>
    <r>
      <t>Revisione semestrale : 1° - 2° - 3° FASE</t>
    </r>
    <r>
      <rPr>
        <u val="single"/>
        <sz val="12"/>
        <color indexed="18"/>
        <rFont val="Bookman Old Style"/>
        <family val="1"/>
      </rPr>
      <t xml:space="preserve"> iscrizioni minori e canc x irreperibilita' e irreperibilita' presunta elettori normali ed Aire</t>
    </r>
  </si>
  <si>
    <t xml:space="preserve">PROCEDIMENTI AMMINISTRATIVI AD ISTANZA DI PARTE GESTITI DAL COMUNE DI SEGRATE </t>
  </si>
  <si>
    <t>330 gg., comprensivi della fase di accertamento dei requisiti previsti per l’iscrizione o cancellazione</t>
  </si>
  <si>
    <t>330 gg. comprensivi della fase di accertamento dei requisiti previsti per l’iscrizione o cancellazione</t>
  </si>
  <si>
    <t>Pratiche cittadini stranieri (leva)</t>
  </si>
  <si>
    <t xml:space="preserve"> Evasione richieste Leva di Enti Pubblici e Privati, CC, GDF,  ecc.</t>
  </si>
  <si>
    <t>leva - elettorale</t>
  </si>
  <si>
    <t>SERVIZI AL CITTADINO - S@C</t>
  </si>
  <si>
    <t>cultura, sport, associazionismo</t>
  </si>
  <si>
    <t>Istanze rivolte a Sindaco / GC - (art.57 Statuto)</t>
  </si>
  <si>
    <t>Proposte di deliberazione al C.C.- (art.57 Statuto)</t>
  </si>
  <si>
    <t>Petizioni rivolte a Sindaco, G.C. C.C.- (art.57 Statuto)</t>
  </si>
  <si>
    <t>Istanze rivolte a C.C. - (art.57 Statuto)</t>
  </si>
  <si>
    <t>2 gg. lavorativi - Il termine decorre dalla comunicazione da parte del Comune di nuova iscrizione anagrafica. L'invio al comune di
nuova iscrizione dei dati integrati e corretti, riguardanti l'interessato, deve essere effettuato non oltre i 5 giorni
lavorativi</t>
  </si>
  <si>
    <t>Pratica passaporto per minori di 12 anni</t>
  </si>
  <si>
    <t>Protocollazione documenti in ingresso via PEC/fax/posta/corriere/commessi</t>
  </si>
  <si>
    <t>30 gg dalla data di scadenza della presentazione delle domande</t>
  </si>
  <si>
    <t>120gg dalla data di scadenza per la presentazione delle domande</t>
  </si>
  <si>
    <t>Concessione patrocini</t>
  </si>
  <si>
    <t>10 gg</t>
  </si>
  <si>
    <t xml:space="preserve">Rilascio Visure catastali </t>
  </si>
  <si>
    <t>Segnalazioni dei Cittadini: inserimento e inoltro ai referenti delle varie direzioni - conclusione segnalazioni multiple e di competenza PL</t>
  </si>
  <si>
    <t>1 gg</t>
  </si>
  <si>
    <r>
      <t>Autentiche di firma</t>
    </r>
    <r>
      <rPr>
        <sz val="12"/>
        <color indexed="56"/>
        <rFont val="Book Antiqua"/>
        <family val="1"/>
      </rPr>
      <t xml:space="preserve"> (anche per passaggio di proprietà beni mobili registrati) </t>
    </r>
  </si>
  <si>
    <t>2 gg</t>
  </si>
  <si>
    <t>Assegnazione contributo di frequenza</t>
  </si>
  <si>
    <t>Formazione graduatoria per assegnazione posti asili nido</t>
  </si>
  <si>
    <t xml:space="preserve">30 gg </t>
  </si>
  <si>
    <t>7 gg</t>
  </si>
  <si>
    <t>immediato (tempistica gestore trasporti)</t>
  </si>
  <si>
    <t>Rilascio Pink Card Città Metropolitana di Milano</t>
  </si>
  <si>
    <t>in giornata
 (in orario di servizio operatori dedicati)</t>
  </si>
  <si>
    <t>entro i primi 15 gg del mese successivo</t>
  </si>
  <si>
    <t>entro i primi 15 gg del mese di gennaio</t>
  </si>
  <si>
    <t>Tenuta Registri Liste di Leva</t>
  </si>
  <si>
    <t>Elaborazioni per autorità di pubblica sicurezza</t>
  </si>
  <si>
    <t xml:space="preserve">Elaborazioni per utente interno o esterno </t>
  </si>
  <si>
    <r>
      <t xml:space="preserve">Statistiche demografiche mensili </t>
    </r>
    <r>
      <rPr>
        <sz val="12"/>
        <color indexed="56"/>
        <rFont val="Bookman Old Style"/>
        <family val="1"/>
      </rPr>
      <t>per ISTAT</t>
    </r>
  </si>
  <si>
    <t>Rilascio carta d’identità elettronica a residenti / domiciliati</t>
  </si>
  <si>
    <t>acquisizione dati immediata            consegna entro 6 gg lavorativi a cura IPZS</t>
  </si>
  <si>
    <t>immediato, limitatamente al periodo elettorale e preelettorale (dal venerdì precedente le consultazioni) - 1 mese prima delle consultazioni prenotazioni on line</t>
  </si>
  <si>
    <t>Registrazione Convivenze di fatto</t>
  </si>
  <si>
    <t>45 gg. - Comprensivi della fase di accertamento dei requisiti previsti per le convivenze di fatto</t>
  </si>
  <si>
    <t>Unioni Civili: verbalizzazione e verifiche</t>
  </si>
  <si>
    <t>formalizzazione entro 15 gg dalla verbalizzazione</t>
  </si>
  <si>
    <t>Redazione Atto di Unione Civile</t>
  </si>
  <si>
    <t>immediato (*) a unione civile contratta</t>
  </si>
  <si>
    <t>Elaborazione elenchi mensili per ASST</t>
  </si>
  <si>
    <t>Cancellazioni elettori per: trasferimento in altro comune e altra Aire / morte/ perdita diritto elettorale o cittadinanza italiana/altri motivi</t>
  </si>
  <si>
    <t>Iscrizioni elettori per immigrazione / ricomparsa da irreperibilita' / acquisto cittadinza italiana/ altri motivi</t>
  </si>
  <si>
    <t>Accesso civico - (art. 5 DLgs 33/13 e smi)</t>
  </si>
  <si>
    <t>DIREZIONE AFFARI GENERALI - MONITORAGGIO TEMPI PROCEDIMENTALI SECONDO SEMESTRE 2016</t>
  </si>
  <si>
    <t>N. PROCEDIMENTI TRATTATI</t>
  </si>
  <si>
    <t>N. PROCEDIMENTI CONCLUSI NEI TERMINI</t>
  </si>
  <si>
    <t xml:space="preserve"> N. PROCEDIMENTI IN RITARDO</t>
  </si>
  <si>
    <t>TEMPO MEDIO CHIUSURA PROCEDIMENTO</t>
  </si>
  <si>
    <t>NOTE</t>
  </si>
  <si>
    <t>non sono pervenute richieste di rimborso</t>
  </si>
  <si>
    <t>per problemi di bilancio l'iniziativa nel 2016 non è stata attivata. E' in corso di attivazione nel 2017</t>
  </si>
  <si>
    <t>1g</t>
  </si>
  <si>
    <t>24gg</t>
  </si>
  <si>
    <t>15gg</t>
  </si>
  <si>
    <t>3gg</t>
  </si>
  <si>
    <t>4gg</t>
  </si>
  <si>
    <t>8gg</t>
  </si>
  <si>
    <t>22gg</t>
  </si>
  <si>
    <t>27gg</t>
  </si>
  <si>
    <t>2gg</t>
  </si>
  <si>
    <t>43gg</t>
  </si>
  <si>
    <t>35gg</t>
  </si>
  <si>
    <t>45gg</t>
  </si>
  <si>
    <t>60gg</t>
  </si>
  <si>
    <t>40gg</t>
  </si>
  <si>
    <t>il procedimento si è esaurito al 3/2/2015 perché dal 4/2/2015 le nascite si registrano sul Comune di Milano</t>
  </si>
  <si>
    <t>10gg</t>
  </si>
  <si>
    <t>9gg.</t>
  </si>
  <si>
    <t>il dato è relativo ad entrambi i semestri in quanto nel I sem 2016 non era stato monitorato</t>
  </si>
  <si>
    <r>
      <t xml:space="preserve">Certificati cumulativi </t>
    </r>
    <r>
      <rPr>
        <sz val="12"/>
        <color indexed="56"/>
        <rFont val="Bookman Old Style"/>
        <family val="1"/>
      </rPr>
      <t xml:space="preserve">e individuali  </t>
    </r>
    <r>
      <rPr>
        <sz val="12"/>
        <color indexed="18"/>
        <rFont val="Bookman Old Style"/>
        <family val="1"/>
      </rPr>
      <t>iscrizione liste elettorali</t>
    </r>
  </si>
  <si>
    <t>330gg</t>
  </si>
  <si>
    <t>6gg</t>
  </si>
  <si>
    <t>12gg</t>
  </si>
  <si>
    <t>14gg</t>
  </si>
  <si>
    <t>l'attività si svolge solo nel 1° semestre</t>
  </si>
  <si>
    <t>secondo le indicazioni di legge</t>
  </si>
  <si>
    <t>180gg</t>
  </si>
  <si>
    <t>150gg</t>
  </si>
  <si>
    <t>non esiste più</t>
  </si>
  <si>
    <r>
      <t xml:space="preserve">Tenuta schedari fascicoli personali di persone con sentenza di interdizione </t>
    </r>
    <r>
      <rPr>
        <u val="single"/>
        <sz val="12"/>
        <color indexed="56"/>
        <rFont val="Bookman Old Style"/>
        <family val="1"/>
      </rPr>
      <t>Perpetua</t>
    </r>
    <r>
      <rPr>
        <sz val="12"/>
        <color indexed="56"/>
        <rFont val="Bookman Old Style"/>
        <family val="1"/>
      </rPr>
      <t xml:space="preserve"> o </t>
    </r>
    <r>
      <rPr>
        <u val="single"/>
        <sz val="12"/>
        <color indexed="56"/>
        <rFont val="Bookman Old Style"/>
        <family val="1"/>
      </rPr>
      <t xml:space="preserve">Temporanea </t>
    </r>
    <r>
      <rPr>
        <sz val="12"/>
        <color indexed="56"/>
        <rFont val="Bookman Old Style"/>
        <family val="1"/>
      </rPr>
      <t>dai PP.UU.</t>
    </r>
  </si>
  <si>
    <t>referendum costituz</t>
  </si>
  <si>
    <r>
      <t>Rilascio allo sportello di Certificati Anagrafici</t>
    </r>
    <r>
      <rPr>
        <sz val="12"/>
        <color indexed="56"/>
        <rFont val="Book Antiqua"/>
        <family val="1"/>
      </rPr>
      <t xml:space="preserve"> / di stato civile/ elettorali</t>
    </r>
    <r>
      <rPr>
        <sz val="12"/>
        <color indexed="10"/>
        <rFont val="Book Antiqua"/>
        <family val="1"/>
      </rPr>
      <t xml:space="preserve"> </t>
    </r>
    <r>
      <rPr>
        <sz val="12"/>
        <color indexed="18"/>
        <rFont val="Book Antiqua"/>
        <family val="1"/>
      </rPr>
      <t>informatizzati</t>
    </r>
  </si>
  <si>
    <r>
      <t xml:space="preserve">Pratica abbonamenti trasporto anziani in convenzione/tessere studenti con attivazione annua (da intendersi </t>
    </r>
    <r>
      <rPr>
        <i/>
        <sz val="12"/>
        <color indexed="18"/>
        <rFont val="Book Antiqua"/>
        <family val="1"/>
      </rPr>
      <t>Rilascio tessere abbonamento over e studenti</t>
    </r>
    <r>
      <rPr>
        <sz val="12"/>
        <color indexed="18"/>
        <rFont val="Book Antiqua"/>
        <family val="1"/>
      </rPr>
      <t>)</t>
    </r>
  </si>
  <si>
    <t xml:space="preserve">in giornata
</t>
  </si>
  <si>
    <t>50gg</t>
  </si>
  <si>
    <t>per motivi legati sia all'attività aggiuntiva delle 2 consultazioni sia al carico di lavoro aggiuntivo della statistica rimasta senza responsabile da luglio i riepiloghi degli ultimi 4 bimestri del 2016 saranno evasi nel 2017</t>
  </si>
  <si>
    <t>32gg</t>
  </si>
  <si>
    <t>l'ultimo bimestre del 2016 doveva essere chiuso e spedito entro il 31/01/17, il procedimento verrà concluso entro il 24/02/17</t>
  </si>
  <si>
    <t>il passaggio tra la vecchia e la nuova CIE ha causato ulteriori ritardi per la creazione dei prospetti di verifica preparatori alla liquidazione - per l'anno 2016 resta da predisporre l'ultimo trimestre del 2016</t>
  </si>
  <si>
    <t>7gg</t>
  </si>
  <si>
    <t>18gg</t>
  </si>
  <si>
    <t>9gg</t>
  </si>
  <si>
    <t>1 g</t>
  </si>
  <si>
    <t>il software unibiblio elabora solo il dato degli utenti attivi in un anno che è comprensivo dei nuovi iscritti</t>
  </si>
  <si>
    <t>non rilevabile</t>
  </si>
  <si>
    <t>4 gg</t>
  </si>
  <si>
    <t>in attesa dell'attivazione  del calcolo dell'indice da parte del Sistema Interbibliotecario</t>
  </si>
  <si>
    <t>09 accettazioni
 06 dinieghi</t>
  </si>
  <si>
    <t>08 accettazioni
05 dinieghi</t>
  </si>
  <si>
    <t>01 accettazioni
01 dinieghi</t>
  </si>
  <si>
    <t>23 gg</t>
  </si>
  <si>
    <t>I ritardi sono imputabili al reperimento dei documenti richiesti che sono stati consegnati con largho ritardo o non sono pervenuti</t>
  </si>
  <si>
    <t xml:space="preserve">Ufficio impegnato nell'organizzazione della festa cittadina </t>
  </si>
  <si>
    <t>non sono stati concessi contributi</t>
  </si>
  <si>
    <t>I ritardi si sono avuti in quei casi in cui gli assessori di riferimento dovevano valutare con la Giunta se concedere il patrocinio o la collaborazione</t>
  </si>
  <si>
    <t>NC</t>
  </si>
  <si>
    <t>non calcolabili in quanto l'utente provvede personalmente al ritiro del materiale dalla copisteria. Il compito dell'Archivio termina colla consegna del materiale al copista ed il contemporaneo avviso all'utente</t>
  </si>
  <si>
    <t>non significativa</t>
  </si>
  <si>
    <t>-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</si>
</sst>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10"/>
      <name val="Calibri"/>
      <family val="2"/>
    </font>
    <font>
      <sz val="14"/>
      <color indexed="8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b/>
      <sz val="12"/>
      <name val="Bookman Old Style"/>
      <family val="1"/>
    </font>
    <font>
      <sz val="14"/>
      <name val="Bookman Old Style"/>
      <family val="1"/>
    </font>
    <font>
      <b/>
      <sz val="14"/>
      <color indexed="18"/>
      <name val="Bookman Old Style"/>
      <family val="1"/>
    </font>
    <font>
      <sz val="12"/>
      <color indexed="18"/>
      <name val="Bookman Old Style"/>
      <family val="1"/>
    </font>
    <font>
      <sz val="12"/>
      <color indexed="10"/>
      <name val="Bookman Old Style"/>
      <family val="1"/>
    </font>
    <font>
      <b/>
      <sz val="14"/>
      <color indexed="53"/>
      <name val="Bookman Old Style"/>
      <family val="1"/>
    </font>
    <font>
      <b/>
      <sz val="12"/>
      <color indexed="10"/>
      <name val="Bookman Old Style"/>
      <family val="1"/>
    </font>
    <font>
      <u val="single"/>
      <sz val="12"/>
      <color indexed="18"/>
      <name val="Bookman Old Style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Book Antiqua"/>
      <family val="1"/>
    </font>
    <font>
      <b/>
      <sz val="12"/>
      <color indexed="56"/>
      <name val="Bookman Old Style"/>
      <family val="1"/>
    </font>
    <font>
      <sz val="12"/>
      <color indexed="8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sz val="12"/>
      <color indexed="10"/>
      <name val="Book Antiqua"/>
      <family val="1"/>
    </font>
    <font>
      <sz val="12"/>
      <color indexed="60"/>
      <name val="Book Antiqua"/>
      <family val="1"/>
    </font>
    <font>
      <b/>
      <sz val="12"/>
      <color indexed="53"/>
      <name val="Book Antiqua"/>
      <family val="1"/>
    </font>
    <font>
      <sz val="12"/>
      <color indexed="18"/>
      <name val="Book Antiqua"/>
      <family val="1"/>
    </font>
    <font>
      <b/>
      <sz val="12"/>
      <color indexed="56"/>
      <name val="Book Antiqua"/>
      <family val="1"/>
    </font>
    <font>
      <sz val="12"/>
      <color indexed="48"/>
      <name val="Book Antiqua"/>
      <family val="1"/>
    </font>
    <font>
      <u val="single"/>
      <sz val="8.25"/>
      <color indexed="12"/>
      <name val="Calibri"/>
      <family val="2"/>
    </font>
    <font>
      <sz val="11"/>
      <name val="Times New Roman"/>
      <family val="1"/>
    </font>
    <font>
      <sz val="12"/>
      <color indexed="56"/>
      <name val="Book Antiqua"/>
      <family val="1"/>
    </font>
    <font>
      <sz val="7.5"/>
      <name val="Book Antiqua"/>
      <family val="1"/>
    </font>
    <font>
      <sz val="12"/>
      <color indexed="56"/>
      <name val="Bookman Old Style"/>
      <family val="1"/>
    </font>
    <font>
      <u val="single"/>
      <sz val="12"/>
      <color indexed="56"/>
      <name val="Bookman Old Style"/>
      <family val="1"/>
    </font>
    <font>
      <sz val="16"/>
      <color indexed="8"/>
      <name val="Bookman Old Style"/>
      <family val="1"/>
    </font>
    <font>
      <sz val="16"/>
      <name val="Book Antiqua"/>
      <family val="1"/>
    </font>
    <font>
      <sz val="16"/>
      <color indexed="8"/>
      <name val="Book Antiqua"/>
      <family val="1"/>
    </font>
    <font>
      <sz val="12"/>
      <color indexed="18"/>
      <name val="Arial"/>
      <family val="0"/>
    </font>
    <font>
      <sz val="10"/>
      <color indexed="18"/>
      <name val="Arial"/>
      <family val="0"/>
    </font>
    <font>
      <i/>
      <sz val="12"/>
      <color indexed="18"/>
      <name val="Book Antiqua"/>
      <family val="1"/>
    </font>
    <font>
      <b/>
      <sz val="9"/>
      <name val="Tahoma"/>
      <family val="0"/>
    </font>
    <font>
      <sz val="9"/>
      <name val="Tahoma"/>
      <family val="0"/>
    </font>
    <font>
      <sz val="12"/>
      <name val="Arial"/>
      <family val="2"/>
    </font>
    <font>
      <b/>
      <sz val="16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trike/>
      <sz val="10"/>
      <color indexed="8"/>
      <name val="Arial Blac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60"/>
      </left>
      <right style="medium"/>
      <top>
        <color indexed="63"/>
      </top>
      <bottom style="thin">
        <color indexed="60"/>
      </bottom>
    </border>
    <border>
      <left style="medium"/>
      <right style="thin"/>
      <top style="thin">
        <color indexed="60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2" applyNumberFormat="0" applyFill="0" applyAlignment="0" applyProtection="0"/>
    <xf numFmtId="0" fontId="66" fillId="21" borderId="3" applyNumberFormat="0" applyAlignment="0" applyProtection="0"/>
    <xf numFmtId="0" fontId="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70" fillId="20" borderId="5" applyNumberFormat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0" xfId="48" applyFont="1" applyFill="1" applyBorder="1" applyAlignment="1">
      <alignment horizontal="center" vertical="center" wrapText="1"/>
      <protection/>
    </xf>
    <xf numFmtId="0" fontId="7" fillId="33" borderId="10" xfId="48" applyFont="1" applyFill="1" applyBorder="1" applyAlignment="1">
      <alignment horizontal="center" vertical="center" wrapText="1"/>
      <protection/>
    </xf>
    <xf numFmtId="0" fontId="10" fillId="34" borderId="10" xfId="48" applyFont="1" applyFill="1" applyBorder="1" applyAlignment="1">
      <alignment horizontal="center" vertical="center" wrapText="1"/>
      <protection/>
    </xf>
    <xf numFmtId="0" fontId="7" fillId="34" borderId="10" xfId="48" applyFont="1" applyFill="1" applyBorder="1" applyAlignment="1">
      <alignment horizontal="center" vertical="center" wrapText="1"/>
      <protection/>
    </xf>
    <xf numFmtId="0" fontId="11" fillId="0" borderId="10" xfId="48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wrapText="1"/>
    </xf>
    <xf numFmtId="0" fontId="11" fillId="35" borderId="10" xfId="48" applyFont="1" applyFill="1" applyBorder="1" applyAlignment="1">
      <alignment horizontal="center" vertical="center" wrapText="1"/>
      <protection/>
    </xf>
    <xf numFmtId="0" fontId="7" fillId="35" borderId="10" xfId="48" applyFont="1" applyFill="1" applyBorder="1" applyAlignment="1">
      <alignment horizontal="center"/>
      <protection/>
    </xf>
    <xf numFmtId="0" fontId="11" fillId="35" borderId="10" xfId="48" applyFont="1" applyFill="1" applyBorder="1" applyAlignment="1">
      <alignment vertical="center" wrapText="1"/>
      <protection/>
    </xf>
    <xf numFmtId="0" fontId="11" fillId="33" borderId="10" xfId="48" applyFont="1" applyFill="1" applyBorder="1" applyAlignment="1">
      <alignment horizontal="center" vertical="center" wrapText="1"/>
      <protection/>
    </xf>
    <xf numFmtId="0" fontId="7" fillId="33" borderId="10" xfId="48" applyFont="1" applyFill="1" applyBorder="1" applyAlignment="1">
      <alignment horizontal="center"/>
      <protection/>
    </xf>
    <xf numFmtId="0" fontId="14" fillId="36" borderId="11" xfId="48" applyFont="1" applyFill="1" applyBorder="1" applyAlignment="1">
      <alignment horizontal="center" vertical="center" wrapText="1"/>
      <protection/>
    </xf>
    <xf numFmtId="0" fontId="7" fillId="36" borderId="11" xfId="48" applyFont="1" applyFill="1" applyBorder="1" applyAlignment="1">
      <alignment/>
      <protection/>
    </xf>
    <xf numFmtId="0" fontId="10" fillId="0" borderId="0" xfId="48" applyFont="1">
      <alignment/>
      <protection/>
    </xf>
    <xf numFmtId="0" fontId="7" fillId="0" borderId="0" xfId="48" applyFont="1">
      <alignment/>
      <protection/>
    </xf>
    <xf numFmtId="0" fontId="9" fillId="0" borderId="0" xfId="48" applyFont="1" applyFill="1" applyBorder="1" applyAlignment="1">
      <alignment horizontal="left"/>
      <protection/>
    </xf>
    <xf numFmtId="0" fontId="15" fillId="0" borderId="0" xfId="0" applyFont="1" applyAlignment="1">
      <alignment/>
    </xf>
    <xf numFmtId="0" fontId="9" fillId="34" borderId="10" xfId="48" applyFont="1" applyFill="1" applyBorder="1" applyAlignment="1">
      <alignment wrapText="1"/>
      <protection/>
    </xf>
    <xf numFmtId="0" fontId="12" fillId="0" borderId="10" xfId="48" applyFont="1" applyBorder="1" applyAlignment="1">
      <alignment horizontal="left" vertical="top" wrapText="1"/>
      <protection/>
    </xf>
    <xf numFmtId="0" fontId="12" fillId="0" borderId="12" xfId="48" applyFont="1" applyBorder="1" applyAlignment="1">
      <alignment horizontal="center" vertical="top" wrapText="1"/>
      <protection/>
    </xf>
    <xf numFmtId="0" fontId="9" fillId="35" borderId="10" xfId="48" applyFont="1" applyFill="1" applyBorder="1" applyAlignment="1">
      <alignment/>
      <protection/>
    </xf>
    <xf numFmtId="0" fontId="12" fillId="0" borderId="10" xfId="48" applyFont="1" applyFill="1" applyBorder="1" applyAlignment="1">
      <alignment horizontal="left" vertical="top" wrapText="1"/>
      <protection/>
    </xf>
    <xf numFmtId="0" fontId="12" fillId="0" borderId="10" xfId="48" applyFont="1" applyFill="1" applyBorder="1" applyAlignment="1">
      <alignment vertical="top" wrapText="1"/>
      <protection/>
    </xf>
    <xf numFmtId="0" fontId="12" fillId="0" borderId="10" xfId="48" applyFont="1" applyFill="1" applyBorder="1" applyAlignment="1" quotePrefix="1">
      <alignment vertical="top" wrapText="1"/>
      <protection/>
    </xf>
    <xf numFmtId="0" fontId="12" fillId="0" borderId="10" xfId="48" applyFont="1" applyFill="1" applyBorder="1" applyAlignment="1" quotePrefix="1">
      <alignment horizontal="left" vertical="center" wrapText="1"/>
      <protection/>
    </xf>
    <xf numFmtId="0" fontId="7" fillId="0" borderId="0" xfId="48" applyFont="1" applyFill="1" applyAlignment="1">
      <alignment vertical="top"/>
      <protection/>
    </xf>
    <xf numFmtId="0" fontId="13" fillId="0" borderId="0" xfId="48" applyFont="1" applyFill="1" applyAlignment="1">
      <alignment vertical="top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21" fillId="0" borderId="0" xfId="0" applyFont="1" applyAlignment="1">
      <alignment/>
    </xf>
    <xf numFmtId="0" fontId="22" fillId="0" borderId="0" xfId="48" applyFont="1" applyFill="1" applyBorder="1" applyAlignment="1">
      <alignment horizontal="left"/>
      <protection/>
    </xf>
    <xf numFmtId="0" fontId="25" fillId="0" borderId="0" xfId="49" applyFont="1" applyFill="1" applyAlignment="1">
      <alignment/>
      <protection/>
    </xf>
    <xf numFmtId="0" fontId="26" fillId="0" borderId="10" xfId="49" applyFont="1" applyBorder="1" applyAlignment="1">
      <alignment horizontal="center" vertical="center" wrapText="1"/>
      <protection/>
    </xf>
    <xf numFmtId="0" fontId="27" fillId="0" borderId="10" xfId="49" applyFont="1" applyBorder="1" applyAlignment="1">
      <alignment horizontal="left" vertical="top" wrapText="1"/>
      <protection/>
    </xf>
    <xf numFmtId="0" fontId="27" fillId="0" borderId="13" xfId="49" applyFont="1" applyFill="1" applyBorder="1" applyAlignment="1">
      <alignment horizontal="center" vertical="top" wrapText="1"/>
      <protection/>
    </xf>
    <xf numFmtId="0" fontId="27" fillId="0" borderId="10" xfId="49" applyFont="1" applyFill="1" applyBorder="1" applyAlignment="1">
      <alignment horizontal="left" vertical="top" wrapText="1"/>
      <protection/>
    </xf>
    <xf numFmtId="0" fontId="27" fillId="0" borderId="13" xfId="49" applyFont="1" applyBorder="1" applyAlignment="1">
      <alignment horizontal="center" vertical="top" wrapText="1"/>
      <protection/>
    </xf>
    <xf numFmtId="0" fontId="27" fillId="0" borderId="10" xfId="49" applyFont="1" applyBorder="1" applyAlignment="1">
      <alignment vertical="top" wrapText="1"/>
      <protection/>
    </xf>
    <xf numFmtId="0" fontId="27" fillId="0" borderId="10" xfId="49" applyFont="1" applyBorder="1" applyAlignment="1">
      <alignment horizontal="center" vertical="top" wrapText="1"/>
      <protection/>
    </xf>
    <xf numFmtId="0" fontId="26" fillId="33" borderId="10" xfId="49" applyFont="1" applyFill="1" applyBorder="1" applyAlignment="1">
      <alignment horizontal="center" vertical="center" wrapText="1"/>
      <protection/>
    </xf>
    <xf numFmtId="0" fontId="27" fillId="33" borderId="10" xfId="49" applyFont="1" applyFill="1" applyBorder="1" applyAlignment="1">
      <alignment horizontal="center" vertical="top" wrapText="1"/>
      <protection/>
    </xf>
    <xf numFmtId="0" fontId="27" fillId="0" borderId="10" xfId="49" applyFont="1" applyFill="1" applyBorder="1" applyAlignment="1">
      <alignment vertical="top" wrapText="1"/>
      <protection/>
    </xf>
    <xf numFmtId="0" fontId="27" fillId="0" borderId="10" xfId="49" applyFont="1" applyFill="1" applyBorder="1" applyAlignment="1">
      <alignment horizontal="center" vertical="top" wrapText="1"/>
      <protection/>
    </xf>
    <xf numFmtId="0" fontId="19" fillId="0" borderId="0" xfId="49" applyFont="1">
      <alignment/>
      <protection/>
    </xf>
    <xf numFmtId="0" fontId="19" fillId="0" borderId="0" xfId="49" applyFont="1" applyFill="1" applyAlignment="1">
      <alignment vertical="top"/>
      <protection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2" fillId="0" borderId="0" xfId="49" applyFont="1" applyFill="1" applyBorder="1" applyAlignment="1">
      <alignment horizontal="left"/>
      <protection/>
    </xf>
    <xf numFmtId="0" fontId="22" fillId="33" borderId="0" xfId="49" applyFont="1" applyFill="1" applyBorder="1" applyAlignment="1">
      <alignment vertical="center" wrapText="1"/>
      <protection/>
    </xf>
    <xf numFmtId="0" fontId="22" fillId="33" borderId="10" xfId="49" applyFont="1" applyFill="1" applyBorder="1" applyAlignment="1">
      <alignment horizontal="center" vertical="center" wrapText="1"/>
      <protection/>
    </xf>
    <xf numFmtId="0" fontId="29" fillId="33" borderId="13" xfId="49" applyFont="1" applyFill="1" applyBorder="1" applyAlignment="1">
      <alignment horizontal="center" vertical="center" wrapText="1"/>
      <protection/>
    </xf>
    <xf numFmtId="0" fontId="22" fillId="36" borderId="11" xfId="49" applyFont="1" applyFill="1" applyBorder="1" applyAlignment="1">
      <alignment horizontal="center" vertical="center" wrapText="1"/>
      <protection/>
    </xf>
    <xf numFmtId="0" fontId="19" fillId="33" borderId="14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19" fillId="34" borderId="15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9" fillId="33" borderId="14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wrapText="1"/>
    </xf>
    <xf numFmtId="0" fontId="22" fillId="34" borderId="15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2" fillId="33" borderId="14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20" fillId="33" borderId="0" xfId="0" applyFont="1" applyFill="1" applyAlignment="1">
      <alignment/>
    </xf>
    <xf numFmtId="0" fontId="23" fillId="33" borderId="0" xfId="49" applyFont="1" applyFill="1" applyBorder="1" applyAlignment="1">
      <alignment vertical="center" wrapText="1"/>
      <protection/>
    </xf>
    <xf numFmtId="0" fontId="28" fillId="33" borderId="0" xfId="0" applyFont="1" applyFill="1" applyAlignment="1">
      <alignment/>
    </xf>
    <xf numFmtId="0" fontId="23" fillId="33" borderId="0" xfId="49" applyFont="1" applyFill="1" applyBorder="1" applyAlignment="1">
      <alignment vertical="center"/>
      <protection/>
    </xf>
    <xf numFmtId="0" fontId="28" fillId="33" borderId="0" xfId="0" applyFont="1" applyFill="1" applyAlignment="1">
      <alignment wrapText="1"/>
    </xf>
    <xf numFmtId="0" fontId="19" fillId="33" borderId="0" xfId="49" applyFont="1" applyFill="1" applyBorder="1" applyAlignment="1">
      <alignment vertical="center" wrapText="1"/>
      <protection/>
    </xf>
    <xf numFmtId="0" fontId="19" fillId="33" borderId="10" xfId="49" applyFont="1" applyFill="1" applyBorder="1" applyAlignment="1">
      <alignment vertical="center" wrapText="1"/>
      <protection/>
    </xf>
    <xf numFmtId="0" fontId="19" fillId="33" borderId="10" xfId="49" applyFont="1" applyFill="1" applyBorder="1" applyAlignment="1">
      <alignment wrapText="1"/>
      <protection/>
    </xf>
    <xf numFmtId="0" fontId="19" fillId="36" borderId="11" xfId="49" applyFont="1" applyFill="1" applyBorder="1" applyAlignment="1">
      <alignment wrapText="1"/>
      <protection/>
    </xf>
    <xf numFmtId="0" fontId="28" fillId="33" borderId="14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30" fillId="0" borderId="0" xfId="36" applyAlignment="1" applyProtection="1">
      <alignment/>
      <protection/>
    </xf>
    <xf numFmtId="0" fontId="22" fillId="0" borderId="10" xfId="49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30" fillId="0" borderId="10" xfId="36" applyFill="1" applyBorder="1" applyAlignment="1" applyProtection="1">
      <alignment wrapText="1"/>
      <protection/>
    </xf>
    <xf numFmtId="0" fontId="22" fillId="0" borderId="0" xfId="49" applyFont="1" applyFill="1" applyBorder="1" applyAlignment="1">
      <alignment horizontal="center" vertical="center" wrapText="1"/>
      <protection/>
    </xf>
    <xf numFmtId="0" fontId="28" fillId="33" borderId="0" xfId="0" applyFont="1" applyFill="1" applyAlignment="1">
      <alignment/>
    </xf>
    <xf numFmtId="0" fontId="19" fillId="0" borderId="0" xfId="49" applyFont="1" applyFill="1" applyAlignment="1">
      <alignment/>
      <protection/>
    </xf>
    <xf numFmtId="0" fontId="21" fillId="0" borderId="0" xfId="0" applyFont="1" applyFill="1" applyAlignment="1">
      <alignment/>
    </xf>
    <xf numFmtId="0" fontId="32" fillId="0" borderId="10" xfId="49" applyFont="1" applyFill="1" applyBorder="1" applyAlignment="1">
      <alignment vertical="top" wrapText="1"/>
      <protection/>
    </xf>
    <xf numFmtId="0" fontId="32" fillId="0" borderId="13" xfId="49" applyFont="1" applyFill="1" applyBorder="1" applyAlignment="1">
      <alignment horizontal="center" vertical="center" wrapText="1"/>
      <protection/>
    </xf>
    <xf numFmtId="0" fontId="32" fillId="0" borderId="13" xfId="49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vertical="top" wrapText="1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19" fillId="0" borderId="10" xfId="49" applyFont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11" fillId="0" borderId="10" xfId="4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top" wrapText="1"/>
    </xf>
    <xf numFmtId="0" fontId="28" fillId="33" borderId="10" xfId="0" applyFont="1" applyFill="1" applyBorder="1" applyAlignment="1">
      <alignment/>
    </xf>
    <xf numFmtId="0" fontId="33" fillId="0" borderId="16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>
      <alignment wrapText="1"/>
    </xf>
    <xf numFmtId="0" fontId="34" fillId="0" borderId="10" xfId="48" applyFont="1" applyBorder="1" applyAlignment="1">
      <alignment horizontal="left" vertical="top" wrapText="1"/>
      <protection/>
    </xf>
    <xf numFmtId="0" fontId="36" fillId="0" borderId="0" xfId="0" applyFont="1" applyAlignment="1">
      <alignment/>
    </xf>
    <xf numFmtId="0" fontId="37" fillId="0" borderId="0" xfId="0" applyFont="1" applyAlignment="1">
      <alignment vertical="top"/>
    </xf>
    <xf numFmtId="0" fontId="38" fillId="0" borderId="0" xfId="0" applyFont="1" applyAlignment="1">
      <alignment/>
    </xf>
    <xf numFmtId="0" fontId="22" fillId="37" borderId="19" xfId="0" applyFont="1" applyFill="1" applyBorder="1" applyAlignment="1">
      <alignment horizontal="center" vertical="center" wrapText="1"/>
    </xf>
    <xf numFmtId="0" fontId="22" fillId="37" borderId="20" xfId="0" applyFont="1" applyFill="1" applyBorder="1" applyAlignment="1">
      <alignment horizontal="center" vertical="center" wrapText="1"/>
    </xf>
    <xf numFmtId="0" fontId="7" fillId="34" borderId="17" xfId="48" applyFont="1" applyFill="1" applyBorder="1" applyAlignment="1">
      <alignment horizontal="center" vertical="center" wrapText="1"/>
      <protection/>
    </xf>
    <xf numFmtId="0" fontId="7" fillId="35" borderId="17" xfId="48" applyFont="1" applyFill="1" applyBorder="1" applyAlignment="1">
      <alignment horizontal="center"/>
      <protection/>
    </xf>
    <xf numFmtId="0" fontId="7" fillId="0" borderId="17" xfId="0" applyFont="1" applyBorder="1" applyAlignment="1">
      <alignment vertical="top" wrapText="1"/>
    </xf>
    <xf numFmtId="0" fontId="7" fillId="33" borderId="17" xfId="48" applyFont="1" applyFill="1" applyBorder="1" applyAlignment="1">
      <alignment horizontal="center"/>
      <protection/>
    </xf>
    <xf numFmtId="0" fontId="22" fillId="37" borderId="21" xfId="0" applyFont="1" applyFill="1" applyBorder="1" applyAlignment="1">
      <alignment horizontal="center" vertical="center" wrapText="1"/>
    </xf>
    <xf numFmtId="0" fontId="9" fillId="34" borderId="12" xfId="48" applyFont="1" applyFill="1" applyBorder="1" applyAlignment="1">
      <alignment horizontal="center" vertical="center" wrapText="1"/>
      <protection/>
    </xf>
    <xf numFmtId="0" fontId="12" fillId="0" borderId="12" xfId="48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wrapText="1"/>
    </xf>
    <xf numFmtId="0" fontId="12" fillId="35" borderId="12" xfId="48" applyFont="1" applyFill="1" applyBorder="1" applyAlignment="1">
      <alignment/>
      <protection/>
    </xf>
    <xf numFmtId="0" fontId="12" fillId="33" borderId="12" xfId="48" applyFont="1" applyFill="1" applyBorder="1" applyAlignment="1">
      <alignment horizontal="center" vertical="top" wrapText="1"/>
      <protection/>
    </xf>
    <xf numFmtId="0" fontId="7" fillId="36" borderId="22" xfId="48" applyFont="1" applyFill="1" applyBorder="1" applyAlignment="1">
      <alignment/>
      <protection/>
    </xf>
    <xf numFmtId="0" fontId="22" fillId="37" borderId="23" xfId="0" applyFont="1" applyFill="1" applyBorder="1" applyAlignment="1">
      <alignment horizontal="center" vertical="center" wrapText="1"/>
    </xf>
    <xf numFmtId="0" fontId="10" fillId="33" borderId="17" xfId="48" applyFont="1" applyFill="1" applyBorder="1" applyAlignment="1">
      <alignment horizontal="center" vertical="center" wrapText="1"/>
      <protection/>
    </xf>
    <xf numFmtId="0" fontId="20" fillId="33" borderId="17" xfId="0" applyFont="1" applyFill="1" applyBorder="1" applyAlignment="1">
      <alignment/>
    </xf>
    <xf numFmtId="0" fontId="9" fillId="33" borderId="24" xfId="48" applyFont="1" applyFill="1" applyBorder="1" applyAlignment="1">
      <alignment horizontal="center" vertical="center" wrapText="1"/>
      <protection/>
    </xf>
    <xf numFmtId="0" fontId="19" fillId="33" borderId="17" xfId="0" applyFont="1" applyFill="1" applyBorder="1" applyAlignment="1">
      <alignment vertical="center"/>
    </xf>
    <xf numFmtId="0" fontId="19" fillId="33" borderId="18" xfId="0" applyFont="1" applyFill="1" applyBorder="1" applyAlignment="1">
      <alignment/>
    </xf>
    <xf numFmtId="0" fontId="22" fillId="37" borderId="10" xfId="0" applyFont="1" applyFill="1" applyBorder="1" applyAlignment="1">
      <alignment horizontal="center" vertical="center" wrapText="1"/>
    </xf>
    <xf numFmtId="0" fontId="12" fillId="0" borderId="13" xfId="48" applyFont="1" applyFill="1" applyBorder="1" applyAlignment="1">
      <alignment horizontal="center" vertical="top" wrapText="1"/>
      <protection/>
    </xf>
    <xf numFmtId="0" fontId="39" fillId="0" borderId="10" xfId="0" applyFont="1" applyBorder="1" applyAlignment="1">
      <alignment horizontal="center" vertical="top"/>
    </xf>
    <xf numFmtId="0" fontId="7" fillId="0" borderId="18" xfId="0" applyFont="1" applyFill="1" applyBorder="1" applyAlignment="1">
      <alignment wrapText="1"/>
    </xf>
    <xf numFmtId="1" fontId="3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12" fillId="0" borderId="13" xfId="48" applyFont="1" applyBorder="1" applyAlignment="1">
      <alignment horizontal="center" vertical="top" wrapText="1"/>
      <protection/>
    </xf>
    <xf numFmtId="0" fontId="40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35" borderId="25" xfId="48" applyFont="1" applyFill="1" applyBorder="1" applyAlignment="1">
      <alignment horizontal="center"/>
      <protection/>
    </xf>
    <xf numFmtId="0" fontId="7" fillId="35" borderId="20" xfId="48" applyFont="1" applyFill="1" applyBorder="1" applyAlignment="1">
      <alignment horizontal="center"/>
      <protection/>
    </xf>
    <xf numFmtId="0" fontId="39" fillId="0" borderId="10" xfId="48" applyFont="1" applyFill="1" applyBorder="1" applyAlignment="1">
      <alignment horizontal="center" vertical="top"/>
      <protection/>
    </xf>
    <xf numFmtId="0" fontId="39" fillId="0" borderId="10" xfId="0" applyFont="1" applyFill="1" applyBorder="1" applyAlignment="1">
      <alignment horizontal="center" wrapText="1"/>
    </xf>
    <xf numFmtId="0" fontId="34" fillId="0" borderId="10" xfId="48" applyFont="1" applyFill="1" applyBorder="1" applyAlignment="1">
      <alignment vertical="top" wrapText="1"/>
      <protection/>
    </xf>
    <xf numFmtId="0" fontId="12" fillId="0" borderId="13" xfId="48" applyFont="1" applyFill="1" applyBorder="1" applyAlignment="1">
      <alignment horizontal="center" vertical="top" wrapText="1" shrinkToFit="1"/>
      <protection/>
    </xf>
    <xf numFmtId="0" fontId="39" fillId="0" borderId="10" xfId="0" applyFont="1" applyBorder="1" applyAlignment="1">
      <alignment horizontal="center" wrapText="1"/>
    </xf>
    <xf numFmtId="0" fontId="12" fillId="0" borderId="13" xfId="48" applyFont="1" applyFill="1" applyBorder="1" applyAlignment="1">
      <alignment horizontal="center" vertical="top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/>
    </xf>
    <xf numFmtId="0" fontId="7" fillId="36" borderId="15" xfId="48" applyFont="1" applyFill="1" applyBorder="1" applyAlignment="1">
      <alignment horizontal="center"/>
      <protection/>
    </xf>
    <xf numFmtId="0" fontId="7" fillId="36" borderId="16" xfId="48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/>
    </xf>
    <xf numFmtId="0" fontId="27" fillId="0" borderId="10" xfId="0" applyFont="1" applyBorder="1" applyAlignment="1">
      <alignment wrapText="1"/>
    </xf>
    <xf numFmtId="0" fontId="22" fillId="33" borderId="10" xfId="49" applyFont="1" applyFill="1" applyBorder="1" applyAlignment="1">
      <alignment horizontal="center" vertical="center"/>
      <protection/>
    </xf>
    <xf numFmtId="0" fontId="19" fillId="33" borderId="10" xfId="0" applyFont="1" applyFill="1" applyBorder="1" applyAlignment="1">
      <alignment horizontal="right"/>
    </xf>
    <xf numFmtId="0" fontId="44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2" xfId="4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48" applyFont="1" applyFill="1" applyBorder="1" applyAlignment="1">
      <alignment horizontal="center" vertical="top"/>
      <protection/>
    </xf>
    <xf numFmtId="3" fontId="44" fillId="0" borderId="10" xfId="0" applyNumberFormat="1" applyFont="1" applyBorder="1" applyAlignment="1">
      <alignment horizontal="center" vertical="top" wrapText="1"/>
    </xf>
    <xf numFmtId="0" fontId="27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9" fontId="19" fillId="0" borderId="26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2" fontId="19" fillId="0" borderId="27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0" fontId="39" fillId="0" borderId="13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39" fillId="0" borderId="18" xfId="0" applyFont="1" applyBorder="1" applyAlignment="1">
      <alignment horizontal="center" vertical="top"/>
    </xf>
    <xf numFmtId="0" fontId="3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wrapText="1"/>
    </xf>
    <xf numFmtId="0" fontId="31" fillId="0" borderId="13" xfId="0" applyFont="1" applyFill="1" applyBorder="1" applyAlignment="1" quotePrefix="1">
      <alignment horizontal="center" vertical="top" wrapText="1"/>
    </xf>
    <xf numFmtId="0" fontId="18" fillId="0" borderId="10" xfId="0" applyFont="1" applyBorder="1" applyAlignment="1" quotePrefix="1">
      <alignment horizontal="center" vertical="top"/>
    </xf>
    <xf numFmtId="0" fontId="21" fillId="0" borderId="10" xfId="0" applyFont="1" applyBorder="1" applyAlignment="1" quotePrefix="1">
      <alignment horizontal="center" vertical="top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1752600</xdr:colOff>
      <xdr:row>8</xdr:row>
      <xdr:rowOff>0</xdr:rowOff>
    </xdr:to>
    <xdr:sp>
      <xdr:nvSpPr>
        <xdr:cNvPr id="1" name="WordArt 1"/>
        <xdr:cNvSpPr>
          <a:spLocks/>
        </xdr:cNvSpPr>
      </xdr:nvSpPr>
      <xdr:spPr>
        <a:xfrm>
          <a:off x="238125" y="4552950"/>
          <a:ext cx="1752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0" i="0" u="sng" strike="sngStrike" baseline="0">
              <a:solidFill>
                <a:srgbClr val="000000"/>
              </a:solidFill>
            </a:rPr>
            <a:t> processo eliminato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1" name="WordArt 1"/>
        <xdr:cNvSpPr>
          <a:spLocks/>
        </xdr:cNvSpPr>
      </xdr:nvSpPr>
      <xdr:spPr>
        <a:xfrm>
          <a:off x="266700" y="6524625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2" name="WordArt 2"/>
        <xdr:cNvSpPr>
          <a:spLocks/>
        </xdr:cNvSpPr>
      </xdr:nvSpPr>
      <xdr:spPr>
        <a:xfrm>
          <a:off x="266700" y="6524625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I717"/>
  <sheetViews>
    <sheetView tabSelected="1" zoomScale="75" zoomScaleNormal="75" zoomScalePageLayoutView="0" workbookViewId="0" topLeftCell="A1">
      <selection activeCell="D106" sqref="D106"/>
    </sheetView>
  </sheetViews>
  <sheetFormatPr defaultColWidth="9.140625" defaultRowHeight="15"/>
  <cols>
    <col min="1" max="1" width="3.28125" style="4" customWidth="1"/>
    <col min="2" max="2" width="49.7109375" style="5" customWidth="1"/>
    <col min="3" max="3" width="59.7109375" style="5" bestFit="1" customWidth="1"/>
    <col min="4" max="7" width="26.8515625" style="35" customWidth="1"/>
    <col min="8" max="8" width="26.8515625" style="5" customWidth="1"/>
  </cols>
  <sheetData>
    <row r="1" spans="2:7" ht="20.25">
      <c r="B1" s="136" t="s">
        <v>239</v>
      </c>
      <c r="D1" s="190"/>
      <c r="E1" s="190"/>
      <c r="F1" s="190"/>
      <c r="G1" s="190"/>
    </row>
    <row r="2" spans="4:7" ht="18">
      <c r="D2" s="190"/>
      <c r="E2" s="190"/>
      <c r="F2" s="190"/>
      <c r="G2" s="190"/>
    </row>
    <row r="3" spans="2:3" ht="18">
      <c r="B3" s="21" t="s">
        <v>0</v>
      </c>
      <c r="C3" s="22"/>
    </row>
    <row r="4" spans="1:8" s="3" customFormat="1" ht="97.5" customHeight="1">
      <c r="A4" s="140"/>
      <c r="B4" s="140" t="s">
        <v>185</v>
      </c>
      <c r="C4" s="145" t="s">
        <v>1</v>
      </c>
      <c r="D4" s="152" t="s">
        <v>240</v>
      </c>
      <c r="E4" s="140" t="s">
        <v>241</v>
      </c>
      <c r="F4" s="140" t="s">
        <v>242</v>
      </c>
      <c r="G4" s="140" t="s">
        <v>243</v>
      </c>
      <c r="H4" s="140" t="s">
        <v>244</v>
      </c>
    </row>
    <row r="5" spans="1:8" ht="21" customHeight="1">
      <c r="A5" s="153"/>
      <c r="B5" s="154" t="s">
        <v>189</v>
      </c>
      <c r="C5" s="155"/>
      <c r="D5" s="6"/>
      <c r="E5" s="7"/>
      <c r="F5" s="7"/>
      <c r="G5" s="7"/>
      <c r="H5" s="7"/>
    </row>
    <row r="6" spans="1:8" ht="18.75" customHeight="1">
      <c r="A6" s="8"/>
      <c r="B6" s="23" t="s">
        <v>158</v>
      </c>
      <c r="C6" s="146"/>
      <c r="D6" s="141"/>
      <c r="E6" s="9"/>
      <c r="F6" s="9"/>
      <c r="G6" s="9"/>
      <c r="H6" s="9"/>
    </row>
    <row r="7" spans="1:8" ht="64.5" customHeight="1">
      <c r="A7" s="10"/>
      <c r="B7" s="28" t="s">
        <v>60</v>
      </c>
      <c r="C7" s="159" t="s">
        <v>61</v>
      </c>
      <c r="D7" s="186">
        <v>1</v>
      </c>
      <c r="E7" s="186">
        <v>1</v>
      </c>
      <c r="F7" s="186">
        <v>0</v>
      </c>
      <c r="G7" s="186" t="s">
        <v>247</v>
      </c>
      <c r="H7" s="161"/>
    </row>
    <row r="8" spans="1:8" ht="52.5" customHeight="1">
      <c r="A8" s="10"/>
      <c r="B8" s="24" t="s">
        <v>2</v>
      </c>
      <c r="C8" s="25" t="s">
        <v>3</v>
      </c>
      <c r="D8" s="186">
        <v>464</v>
      </c>
      <c r="E8" s="186">
        <v>434</v>
      </c>
      <c r="F8" s="186">
        <v>30</v>
      </c>
      <c r="G8" s="186" t="s">
        <v>248</v>
      </c>
      <c r="H8" s="125"/>
    </row>
    <row r="9" spans="1:8" s="108" customFormat="1" ht="49.5" customHeight="1">
      <c r="A9" s="129"/>
      <c r="B9" s="27" t="s">
        <v>229</v>
      </c>
      <c r="C9" s="159" t="s">
        <v>230</v>
      </c>
      <c r="D9" s="186">
        <v>6</v>
      </c>
      <c r="E9" s="186">
        <v>6</v>
      </c>
      <c r="F9" s="186">
        <v>0</v>
      </c>
      <c r="G9" s="186" t="s">
        <v>249</v>
      </c>
      <c r="H9" s="134"/>
    </row>
    <row r="10" spans="1:8" ht="122.25" customHeight="1">
      <c r="A10" s="10"/>
      <c r="B10" s="24" t="s">
        <v>4</v>
      </c>
      <c r="C10" s="25" t="s">
        <v>201</v>
      </c>
      <c r="D10" s="186">
        <v>358</v>
      </c>
      <c r="E10" s="186">
        <v>74</v>
      </c>
      <c r="F10" s="186">
        <v>284</v>
      </c>
      <c r="G10" s="186" t="s">
        <v>250</v>
      </c>
      <c r="H10" s="125"/>
    </row>
    <row r="11" spans="1:8" ht="54" customHeight="1">
      <c r="A11" s="10"/>
      <c r="B11" s="24" t="s">
        <v>5</v>
      </c>
      <c r="C11" s="25" t="s">
        <v>6</v>
      </c>
      <c r="D11" s="186">
        <v>13</v>
      </c>
      <c r="E11" s="186">
        <v>4</v>
      </c>
      <c r="F11" s="186">
        <v>9</v>
      </c>
      <c r="G11" s="186" t="s">
        <v>251</v>
      </c>
      <c r="H11" s="124"/>
    </row>
    <row r="12" spans="1:8" ht="75.75" customHeight="1">
      <c r="A12" s="11"/>
      <c r="B12" s="11" t="s">
        <v>7</v>
      </c>
      <c r="C12" s="148" t="s">
        <v>8</v>
      </c>
      <c r="D12" s="186">
        <v>34</v>
      </c>
      <c r="E12" s="186">
        <v>15</v>
      </c>
      <c r="F12" s="186">
        <v>19</v>
      </c>
      <c r="G12" s="186" t="s">
        <v>252</v>
      </c>
      <c r="H12" s="124"/>
    </row>
    <row r="13" spans="1:8" ht="52.5" customHeight="1">
      <c r="A13" s="10"/>
      <c r="B13" s="24" t="s">
        <v>9</v>
      </c>
      <c r="C13" s="25" t="s">
        <v>10</v>
      </c>
      <c r="D13" s="186">
        <v>217</v>
      </c>
      <c r="E13" s="186">
        <v>204</v>
      </c>
      <c r="F13" s="186">
        <v>13</v>
      </c>
      <c r="G13" s="186" t="s">
        <v>253</v>
      </c>
      <c r="H13" s="124"/>
    </row>
    <row r="14" spans="1:8" ht="42" customHeight="1">
      <c r="A14" s="10"/>
      <c r="B14" s="24" t="s">
        <v>11</v>
      </c>
      <c r="C14" s="25" t="s">
        <v>12</v>
      </c>
      <c r="D14" s="186">
        <v>16</v>
      </c>
      <c r="E14" s="186">
        <v>14</v>
      </c>
      <c r="F14" s="186">
        <v>2</v>
      </c>
      <c r="G14" s="186" t="s">
        <v>254</v>
      </c>
      <c r="H14" s="124"/>
    </row>
    <row r="15" spans="1:8" ht="54.75" customHeight="1">
      <c r="A15" s="10"/>
      <c r="B15" s="24" t="s">
        <v>13</v>
      </c>
      <c r="C15" s="25" t="s">
        <v>14</v>
      </c>
      <c r="D15" s="186">
        <v>886</v>
      </c>
      <c r="E15" s="186">
        <v>879</v>
      </c>
      <c r="F15" s="186">
        <v>7</v>
      </c>
      <c r="G15" s="186" t="s">
        <v>255</v>
      </c>
      <c r="H15" s="123"/>
    </row>
    <row r="16" spans="1:8" ht="47.25" customHeight="1">
      <c r="A16" s="10"/>
      <c r="B16" s="24" t="s">
        <v>15</v>
      </c>
      <c r="C16" s="25" t="s">
        <v>14</v>
      </c>
      <c r="D16" s="186">
        <v>144</v>
      </c>
      <c r="E16" s="186">
        <v>144</v>
      </c>
      <c r="F16" s="186">
        <v>0</v>
      </c>
      <c r="G16" s="186" t="s">
        <v>255</v>
      </c>
      <c r="H16" s="124"/>
    </row>
    <row r="17" spans="1:8" ht="54" customHeight="1">
      <c r="A17" s="10"/>
      <c r="B17" s="24" t="s">
        <v>16</v>
      </c>
      <c r="C17" s="25" t="s">
        <v>14</v>
      </c>
      <c r="D17" s="186">
        <v>132</v>
      </c>
      <c r="E17" s="186">
        <v>132</v>
      </c>
      <c r="F17" s="186">
        <v>0</v>
      </c>
      <c r="G17" s="186" t="s">
        <v>247</v>
      </c>
      <c r="H17" s="124"/>
    </row>
    <row r="18" spans="1:8" ht="50.25" customHeight="1">
      <c r="A18" s="10"/>
      <c r="B18" s="24" t="s">
        <v>17</v>
      </c>
      <c r="C18" s="25" t="s">
        <v>18</v>
      </c>
      <c r="D18" s="186">
        <v>1</v>
      </c>
      <c r="E18" s="186">
        <v>1</v>
      </c>
      <c r="F18" s="186">
        <v>0</v>
      </c>
      <c r="G18" s="186" t="s">
        <v>256</v>
      </c>
      <c r="H18" s="126"/>
    </row>
    <row r="19" spans="1:8" ht="60.75" customHeight="1">
      <c r="A19" s="10"/>
      <c r="B19" s="24" t="s">
        <v>19</v>
      </c>
      <c r="C19" s="25" t="s">
        <v>20</v>
      </c>
      <c r="D19" s="186">
        <v>22473</v>
      </c>
      <c r="E19" s="186">
        <v>22473</v>
      </c>
      <c r="F19" s="186">
        <v>0</v>
      </c>
      <c r="G19" s="186" t="s">
        <v>247</v>
      </c>
      <c r="H19" s="123"/>
    </row>
    <row r="20" spans="1:8" ht="48.75" customHeight="1">
      <c r="A20" s="10"/>
      <c r="B20" s="24" t="s">
        <v>21</v>
      </c>
      <c r="C20" s="25" t="s">
        <v>22</v>
      </c>
      <c r="D20" s="186">
        <v>243</v>
      </c>
      <c r="E20" s="186">
        <v>243</v>
      </c>
      <c r="F20" s="186">
        <v>0</v>
      </c>
      <c r="G20" s="186" t="s">
        <v>247</v>
      </c>
      <c r="H20" s="123"/>
    </row>
    <row r="21" spans="1:8" ht="44.25" customHeight="1">
      <c r="A21" s="10"/>
      <c r="B21" s="24" t="s">
        <v>23</v>
      </c>
      <c r="C21" s="25" t="s">
        <v>24</v>
      </c>
      <c r="D21" s="186">
        <v>25</v>
      </c>
      <c r="E21" s="186">
        <v>25</v>
      </c>
      <c r="F21" s="186">
        <v>0</v>
      </c>
      <c r="G21" s="186" t="s">
        <v>255</v>
      </c>
      <c r="H21" s="123"/>
    </row>
    <row r="22" spans="1:8" ht="64.5" customHeight="1">
      <c r="A22" s="10"/>
      <c r="B22" s="24" t="s">
        <v>25</v>
      </c>
      <c r="C22" s="25" t="s">
        <v>22</v>
      </c>
      <c r="D22" s="186">
        <v>772</v>
      </c>
      <c r="E22" s="186">
        <v>771</v>
      </c>
      <c r="F22" s="186">
        <v>1</v>
      </c>
      <c r="G22" s="186" t="s">
        <v>247</v>
      </c>
      <c r="H22" s="123"/>
    </row>
    <row r="23" spans="1:8" ht="54" customHeight="1">
      <c r="A23" s="10"/>
      <c r="B23" s="24" t="s">
        <v>26</v>
      </c>
      <c r="C23" s="25" t="s">
        <v>27</v>
      </c>
      <c r="D23" s="186">
        <v>0</v>
      </c>
      <c r="E23" s="186">
        <v>0</v>
      </c>
      <c r="F23" s="186">
        <v>0</v>
      </c>
      <c r="G23" s="186"/>
      <c r="H23" s="127"/>
    </row>
    <row r="24" spans="1:8" ht="18">
      <c r="A24" s="12"/>
      <c r="B24" s="26" t="s">
        <v>159</v>
      </c>
      <c r="C24" s="149"/>
      <c r="D24" s="142"/>
      <c r="E24" s="13"/>
      <c r="F24" s="13"/>
      <c r="G24" s="13"/>
      <c r="H24" s="13"/>
    </row>
    <row r="25" spans="1:8" ht="44.25" customHeight="1">
      <c r="A25" s="10"/>
      <c r="B25" s="28" t="s">
        <v>62</v>
      </c>
      <c r="C25" s="159" t="s">
        <v>61</v>
      </c>
      <c r="D25" s="186">
        <f>314-152</f>
        <v>162</v>
      </c>
      <c r="E25" s="186">
        <v>0</v>
      </c>
      <c r="F25" s="186">
        <v>162</v>
      </c>
      <c r="G25" s="186" t="s">
        <v>257</v>
      </c>
      <c r="H25" s="162"/>
    </row>
    <row r="26" spans="1:8" ht="47.25" customHeight="1">
      <c r="A26" s="10"/>
      <c r="B26" s="28" t="s">
        <v>64</v>
      </c>
      <c r="C26" s="159" t="s">
        <v>61</v>
      </c>
      <c r="D26" s="186">
        <f>180-94</f>
        <v>86</v>
      </c>
      <c r="E26" s="186">
        <v>0</v>
      </c>
      <c r="F26" s="186">
        <v>86</v>
      </c>
      <c r="G26" s="186" t="s">
        <v>258</v>
      </c>
      <c r="H26" s="162"/>
    </row>
    <row r="27" spans="1:8" ht="40.5" customHeight="1">
      <c r="A27" s="10"/>
      <c r="B27" s="28" t="s">
        <v>65</v>
      </c>
      <c r="C27" s="159" t="s">
        <v>61</v>
      </c>
      <c r="D27" s="186">
        <f>144-81</f>
        <v>63</v>
      </c>
      <c r="E27" s="186">
        <v>0</v>
      </c>
      <c r="F27" s="186">
        <v>63</v>
      </c>
      <c r="G27" s="186" t="s">
        <v>258</v>
      </c>
      <c r="H27" s="162"/>
    </row>
    <row r="28" spans="1:8" ht="75" customHeight="1">
      <c r="A28" s="10"/>
      <c r="B28" s="28" t="s">
        <v>66</v>
      </c>
      <c r="C28" s="159" t="s">
        <v>61</v>
      </c>
      <c r="D28" s="186">
        <f>689-292</f>
        <v>397</v>
      </c>
      <c r="E28" s="186">
        <v>0</v>
      </c>
      <c r="F28" s="186">
        <v>397</v>
      </c>
      <c r="G28" s="186" t="s">
        <v>259</v>
      </c>
      <c r="H28" s="162"/>
    </row>
    <row r="29" spans="1:8" ht="37.5" customHeight="1">
      <c r="A29" s="10"/>
      <c r="B29" s="28" t="s">
        <v>67</v>
      </c>
      <c r="C29" s="159" t="s">
        <v>61</v>
      </c>
      <c r="D29" s="186">
        <v>50</v>
      </c>
      <c r="E29" s="186">
        <v>0</v>
      </c>
      <c r="F29" s="186">
        <v>50</v>
      </c>
      <c r="G29" s="186" t="s">
        <v>260</v>
      </c>
      <c r="H29" s="162"/>
    </row>
    <row r="30" spans="1:8" ht="36" customHeight="1">
      <c r="A30" s="10"/>
      <c r="B30" s="28" t="s">
        <v>68</v>
      </c>
      <c r="C30" s="159" t="s">
        <v>61</v>
      </c>
      <c r="D30" s="216" t="s">
        <v>261</v>
      </c>
      <c r="E30" s="217"/>
      <c r="F30" s="217"/>
      <c r="G30" s="217"/>
      <c r="H30" s="218"/>
    </row>
    <row r="31" spans="1:8" ht="32.25" customHeight="1">
      <c r="A31" s="10"/>
      <c r="B31" s="28" t="s">
        <v>69</v>
      </c>
      <c r="C31" s="159" t="s">
        <v>61</v>
      </c>
      <c r="D31" s="186">
        <v>6</v>
      </c>
      <c r="E31" s="186">
        <v>6</v>
      </c>
      <c r="F31" s="186">
        <v>0</v>
      </c>
      <c r="G31" s="186" t="s">
        <v>262</v>
      </c>
      <c r="H31" s="162"/>
    </row>
    <row r="32" spans="1:8" ht="44.25" customHeight="1">
      <c r="A32" s="10"/>
      <c r="B32" s="24" t="s">
        <v>28</v>
      </c>
      <c r="C32" s="159" t="s">
        <v>44</v>
      </c>
      <c r="D32" s="186">
        <f>92-44</f>
        <v>48</v>
      </c>
      <c r="E32" s="186">
        <v>48</v>
      </c>
      <c r="F32" s="186">
        <v>0</v>
      </c>
      <c r="G32" s="186" t="s">
        <v>30</v>
      </c>
      <c r="H32" s="163"/>
    </row>
    <row r="33" spans="1:8" ht="38.25" customHeight="1">
      <c r="A33" s="10"/>
      <c r="B33" s="24" t="s">
        <v>31</v>
      </c>
      <c r="C33" s="164" t="s">
        <v>32</v>
      </c>
      <c r="D33" s="186">
        <f>146-99</f>
        <v>47</v>
      </c>
      <c r="E33" s="186">
        <v>47</v>
      </c>
      <c r="F33" s="186">
        <v>0</v>
      </c>
      <c r="G33" s="186" t="s">
        <v>30</v>
      </c>
      <c r="H33" s="163"/>
    </row>
    <row r="34" spans="1:8" s="108" customFormat="1" ht="47.25" customHeight="1">
      <c r="A34" s="129"/>
      <c r="B34" s="27" t="s">
        <v>231</v>
      </c>
      <c r="C34" s="159" t="s">
        <v>232</v>
      </c>
      <c r="D34" s="186">
        <v>0</v>
      </c>
      <c r="E34" s="186">
        <v>0</v>
      </c>
      <c r="F34" s="186">
        <v>0</v>
      </c>
      <c r="G34" s="186"/>
      <c r="H34" s="130"/>
    </row>
    <row r="35" spans="1:8" s="108" customFormat="1" ht="36.75" customHeight="1">
      <c r="A35" s="129"/>
      <c r="B35" s="27" t="s">
        <v>233</v>
      </c>
      <c r="C35" s="159" t="s">
        <v>234</v>
      </c>
      <c r="D35" s="186">
        <v>0</v>
      </c>
      <c r="E35" s="186">
        <v>0</v>
      </c>
      <c r="F35" s="186">
        <v>0</v>
      </c>
      <c r="G35" s="186"/>
      <c r="H35" s="130"/>
    </row>
    <row r="36" spans="1:8" ht="42" customHeight="1">
      <c r="A36" s="10"/>
      <c r="B36" s="24" t="s">
        <v>33</v>
      </c>
      <c r="C36" s="164" t="s">
        <v>34</v>
      </c>
      <c r="D36" s="186">
        <f>43-21</f>
        <v>22</v>
      </c>
      <c r="E36" s="186">
        <v>22</v>
      </c>
      <c r="F36" s="186">
        <v>0</v>
      </c>
      <c r="G36" s="186" t="s">
        <v>30</v>
      </c>
      <c r="H36" s="163"/>
    </row>
    <row r="37" spans="1:8" ht="48" customHeight="1">
      <c r="A37" s="10"/>
      <c r="B37" s="24" t="s">
        <v>35</v>
      </c>
      <c r="C37" s="164" t="s">
        <v>36</v>
      </c>
      <c r="D37" s="186">
        <f>22-11</f>
        <v>11</v>
      </c>
      <c r="E37" s="186">
        <v>11</v>
      </c>
      <c r="F37" s="186">
        <v>0</v>
      </c>
      <c r="G37" s="186" t="s">
        <v>247</v>
      </c>
      <c r="H37" s="160"/>
    </row>
    <row r="38" spans="1:8" ht="50.25" customHeight="1">
      <c r="A38" s="10"/>
      <c r="B38" s="24" t="s">
        <v>37</v>
      </c>
      <c r="C38" s="164" t="s">
        <v>38</v>
      </c>
      <c r="D38" s="186">
        <f>229-124</f>
        <v>105</v>
      </c>
      <c r="E38" s="186">
        <v>105</v>
      </c>
      <c r="F38" s="186">
        <v>0</v>
      </c>
      <c r="G38" s="186" t="s">
        <v>30</v>
      </c>
      <c r="H38" s="163"/>
    </row>
    <row r="39" spans="1:8" ht="41.25" customHeight="1">
      <c r="A39" s="10"/>
      <c r="B39" s="24" t="s">
        <v>39</v>
      </c>
      <c r="C39" s="159" t="s">
        <v>29</v>
      </c>
      <c r="D39" s="186">
        <f>572-290</f>
        <v>282</v>
      </c>
      <c r="E39" s="186">
        <v>282</v>
      </c>
      <c r="F39" s="186">
        <v>0</v>
      </c>
      <c r="G39" s="186" t="s">
        <v>30</v>
      </c>
      <c r="H39" s="163"/>
    </row>
    <row r="40" spans="1:8" ht="42" customHeight="1">
      <c r="A40" s="10"/>
      <c r="B40" s="24" t="s">
        <v>40</v>
      </c>
      <c r="C40" s="164" t="s">
        <v>41</v>
      </c>
      <c r="D40" s="186">
        <f>2900-1258</f>
        <v>1642</v>
      </c>
      <c r="E40" s="186">
        <v>1642</v>
      </c>
      <c r="F40" s="186">
        <v>0</v>
      </c>
      <c r="G40" s="186" t="s">
        <v>263</v>
      </c>
      <c r="H40" s="160"/>
    </row>
    <row r="41" spans="1:8" s="108" customFormat="1" ht="45" customHeight="1">
      <c r="A41" s="129"/>
      <c r="B41" s="27" t="s">
        <v>179</v>
      </c>
      <c r="C41" s="159" t="s">
        <v>180</v>
      </c>
      <c r="D41" s="186">
        <v>25</v>
      </c>
      <c r="E41" s="186">
        <v>25</v>
      </c>
      <c r="F41" s="186">
        <v>0</v>
      </c>
      <c r="G41" s="186" t="s">
        <v>258</v>
      </c>
      <c r="H41" s="165" t="s">
        <v>264</v>
      </c>
    </row>
    <row r="42" spans="1:8" ht="18">
      <c r="A42" s="12"/>
      <c r="B42" s="26" t="s">
        <v>160</v>
      </c>
      <c r="C42" s="149"/>
      <c r="D42" s="142"/>
      <c r="E42" s="13"/>
      <c r="F42" s="13"/>
      <c r="G42" s="13"/>
      <c r="H42" s="13"/>
    </row>
    <row r="43" spans="1:8" ht="40.5" customHeight="1">
      <c r="A43" s="10"/>
      <c r="B43" s="24" t="s">
        <v>42</v>
      </c>
      <c r="C43" s="159" t="s">
        <v>44</v>
      </c>
      <c r="D43" s="186">
        <f>67-39</f>
        <v>28</v>
      </c>
      <c r="E43" s="186">
        <v>28</v>
      </c>
      <c r="F43" s="186">
        <v>0</v>
      </c>
      <c r="G43" s="186" t="s">
        <v>30</v>
      </c>
      <c r="H43" s="128"/>
    </row>
    <row r="44" spans="1:8" ht="40.5" customHeight="1">
      <c r="A44" s="10"/>
      <c r="B44" s="24" t="s">
        <v>43</v>
      </c>
      <c r="C44" s="159" t="s">
        <v>44</v>
      </c>
      <c r="D44" s="186">
        <f>570-289</f>
        <v>281</v>
      </c>
      <c r="E44" s="186">
        <v>281</v>
      </c>
      <c r="F44" s="186">
        <v>0</v>
      </c>
      <c r="G44" s="186" t="s">
        <v>30</v>
      </c>
      <c r="H44" s="128"/>
    </row>
    <row r="45" spans="1:8" ht="40.5" customHeight="1">
      <c r="A45" s="10"/>
      <c r="B45" s="24" t="s">
        <v>45</v>
      </c>
      <c r="C45" s="159" t="s">
        <v>44</v>
      </c>
      <c r="D45" s="186">
        <f>558-286</f>
        <v>272</v>
      </c>
      <c r="E45" s="186">
        <v>272</v>
      </c>
      <c r="F45" s="186">
        <v>0</v>
      </c>
      <c r="G45" s="186" t="s">
        <v>30</v>
      </c>
      <c r="H45" s="128"/>
    </row>
    <row r="46" spans="1:8" ht="40.5" customHeight="1">
      <c r="A46" s="10"/>
      <c r="B46" s="24" t="s">
        <v>46</v>
      </c>
      <c r="C46" s="159" t="s">
        <v>44</v>
      </c>
      <c r="D46" s="186">
        <f>302-135</f>
        <v>167</v>
      </c>
      <c r="E46" s="186">
        <v>167</v>
      </c>
      <c r="F46" s="186">
        <v>0</v>
      </c>
      <c r="G46" s="186" t="s">
        <v>30</v>
      </c>
      <c r="H46" s="128"/>
    </row>
    <row r="47" spans="1:8" ht="40.5" customHeight="1">
      <c r="A47" s="10"/>
      <c r="B47" s="24" t="s">
        <v>47</v>
      </c>
      <c r="C47" s="159" t="s">
        <v>44</v>
      </c>
      <c r="D47" s="186">
        <v>32</v>
      </c>
      <c r="E47" s="186">
        <v>32</v>
      </c>
      <c r="F47" s="186">
        <v>0</v>
      </c>
      <c r="G47" s="186" t="s">
        <v>30</v>
      </c>
      <c r="H47" s="128"/>
    </row>
    <row r="48" spans="1:8" ht="40.5" customHeight="1">
      <c r="A48" s="10"/>
      <c r="B48" s="24" t="s">
        <v>48</v>
      </c>
      <c r="C48" s="159" t="s">
        <v>44</v>
      </c>
      <c r="D48" s="186">
        <f>20-10</f>
        <v>10</v>
      </c>
      <c r="E48" s="186">
        <v>10</v>
      </c>
      <c r="F48" s="186">
        <v>0</v>
      </c>
      <c r="G48" s="186" t="s">
        <v>30</v>
      </c>
      <c r="H48" s="128"/>
    </row>
    <row r="49" spans="1:8" ht="40.5" customHeight="1">
      <c r="A49" s="10"/>
      <c r="B49" s="24" t="s">
        <v>49</v>
      </c>
      <c r="C49" s="159" t="s">
        <v>44</v>
      </c>
      <c r="D49" s="186">
        <f>8-4</f>
        <v>4</v>
      </c>
      <c r="E49" s="186">
        <v>4</v>
      </c>
      <c r="F49" s="186">
        <v>0</v>
      </c>
      <c r="G49" s="186" t="s">
        <v>30</v>
      </c>
      <c r="H49" s="128"/>
    </row>
    <row r="50" spans="1:8" ht="40.5" customHeight="1">
      <c r="A50" s="10"/>
      <c r="B50" s="24" t="s">
        <v>50</v>
      </c>
      <c r="C50" s="159" t="s">
        <v>44</v>
      </c>
      <c r="D50" s="186">
        <f>233-121</f>
        <v>112</v>
      </c>
      <c r="E50" s="186">
        <v>112</v>
      </c>
      <c r="F50" s="186">
        <v>0</v>
      </c>
      <c r="G50" s="186" t="s">
        <v>30</v>
      </c>
      <c r="H50" s="128"/>
    </row>
    <row r="51" spans="1:8" ht="40.5" customHeight="1">
      <c r="A51" s="10"/>
      <c r="B51" s="24" t="s">
        <v>51</v>
      </c>
      <c r="C51" s="159" t="s">
        <v>44</v>
      </c>
      <c r="D51" s="186">
        <f>138-62</f>
        <v>76</v>
      </c>
      <c r="E51" s="186">
        <v>76</v>
      </c>
      <c r="F51" s="186">
        <v>0</v>
      </c>
      <c r="G51" s="186" t="s">
        <v>30</v>
      </c>
      <c r="H51" s="128"/>
    </row>
    <row r="52" spans="1:8" ht="18">
      <c r="A52" s="14"/>
      <c r="B52" s="26" t="s">
        <v>194</v>
      </c>
      <c r="C52" s="149"/>
      <c r="D52" s="142"/>
      <c r="E52" s="13"/>
      <c r="F52" s="13"/>
      <c r="G52" s="13"/>
      <c r="H52" s="13"/>
    </row>
    <row r="53" spans="1:8" ht="44.25" customHeight="1">
      <c r="A53" s="10"/>
      <c r="B53" s="28" t="s">
        <v>192</v>
      </c>
      <c r="C53" s="147" t="s">
        <v>61</v>
      </c>
      <c r="D53" s="143">
        <v>7</v>
      </c>
      <c r="E53" s="191">
        <v>7</v>
      </c>
      <c r="F53" s="192">
        <v>0</v>
      </c>
      <c r="G53" s="192" t="s">
        <v>63</v>
      </c>
      <c r="H53" s="166"/>
    </row>
    <row r="54" spans="1:8" ht="44.25" customHeight="1">
      <c r="A54" s="10"/>
      <c r="B54" s="28" t="s">
        <v>70</v>
      </c>
      <c r="C54" s="147" t="s">
        <v>71</v>
      </c>
      <c r="D54" s="167">
        <v>0</v>
      </c>
      <c r="E54" s="191">
        <v>0</v>
      </c>
      <c r="F54" s="193">
        <v>0</v>
      </c>
      <c r="G54" s="193">
        <v>0</v>
      </c>
      <c r="H54" s="168"/>
    </row>
    <row r="55" spans="1:8" ht="44.25" customHeight="1">
      <c r="A55" s="10"/>
      <c r="B55" s="28" t="s">
        <v>72</v>
      </c>
      <c r="C55" s="147" t="s">
        <v>73</v>
      </c>
      <c r="D55" s="167">
        <v>0</v>
      </c>
      <c r="E55" s="191">
        <v>0</v>
      </c>
      <c r="F55" s="193">
        <v>0</v>
      </c>
      <c r="G55" s="193">
        <v>0</v>
      </c>
      <c r="H55" s="168"/>
    </row>
    <row r="56" spans="1:8" ht="44.25" customHeight="1">
      <c r="A56" s="10"/>
      <c r="B56" s="28" t="s">
        <v>74</v>
      </c>
      <c r="C56" s="147" t="s">
        <v>71</v>
      </c>
      <c r="D56" s="143">
        <v>0</v>
      </c>
      <c r="E56" s="191">
        <v>0</v>
      </c>
      <c r="F56" s="193">
        <v>0</v>
      </c>
      <c r="G56" s="193">
        <v>0</v>
      </c>
      <c r="H56" s="168"/>
    </row>
    <row r="57" spans="1:9" ht="44.25" customHeight="1">
      <c r="A57" s="10"/>
      <c r="B57" s="28" t="s">
        <v>75</v>
      </c>
      <c r="C57" s="147" t="s">
        <v>73</v>
      </c>
      <c r="D57" s="143">
        <v>517</v>
      </c>
      <c r="E57" s="191">
        <v>517</v>
      </c>
      <c r="F57" s="193">
        <v>0</v>
      </c>
      <c r="G57" s="193" t="s">
        <v>63</v>
      </c>
      <c r="H57" s="168"/>
      <c r="I57" s="2"/>
    </row>
    <row r="58" spans="1:8" ht="44.25" customHeight="1">
      <c r="A58" s="10"/>
      <c r="B58" s="28" t="s">
        <v>76</v>
      </c>
      <c r="C58" s="147" t="s">
        <v>71</v>
      </c>
      <c r="D58" s="167">
        <v>0</v>
      </c>
      <c r="E58" s="191">
        <v>0</v>
      </c>
      <c r="F58" s="193">
        <v>0</v>
      </c>
      <c r="G58" s="193"/>
      <c r="H58" s="168"/>
    </row>
    <row r="59" spans="1:9" ht="44.25" customHeight="1">
      <c r="A59" s="10"/>
      <c r="B59" s="28" t="s">
        <v>193</v>
      </c>
      <c r="C59" s="147" t="s">
        <v>73</v>
      </c>
      <c r="D59" s="143">
        <v>0</v>
      </c>
      <c r="E59" s="191">
        <v>0</v>
      </c>
      <c r="F59" s="193">
        <v>0</v>
      </c>
      <c r="G59" s="193" t="s">
        <v>63</v>
      </c>
      <c r="H59" s="168"/>
      <c r="I59" s="2"/>
    </row>
    <row r="60" spans="1:9" ht="44.25" customHeight="1">
      <c r="A60" s="10"/>
      <c r="B60" s="28" t="s">
        <v>222</v>
      </c>
      <c r="C60" s="147" t="s">
        <v>73</v>
      </c>
      <c r="D60" s="143">
        <v>7</v>
      </c>
      <c r="E60" s="191">
        <v>7</v>
      </c>
      <c r="F60" s="192">
        <v>0</v>
      </c>
      <c r="G60" s="192">
        <v>15</v>
      </c>
      <c r="H60" s="166"/>
      <c r="I60" s="2"/>
    </row>
    <row r="61" spans="1:8" ht="44.25" customHeight="1">
      <c r="A61" s="10"/>
      <c r="B61" s="27" t="s">
        <v>265</v>
      </c>
      <c r="C61" s="147" t="s">
        <v>52</v>
      </c>
      <c r="D61" s="143">
        <v>232</v>
      </c>
      <c r="E61" s="191">
        <v>232</v>
      </c>
      <c r="F61" s="193">
        <v>0</v>
      </c>
      <c r="G61" s="193" t="s">
        <v>52</v>
      </c>
      <c r="H61" s="168"/>
    </row>
    <row r="62" spans="1:8" ht="59.25" customHeight="1">
      <c r="A62" s="10"/>
      <c r="B62" s="27" t="s">
        <v>53</v>
      </c>
      <c r="C62" s="147" t="s">
        <v>191</v>
      </c>
      <c r="D62" s="143">
        <v>130</v>
      </c>
      <c r="E62" s="194">
        <v>130</v>
      </c>
      <c r="F62" s="195">
        <v>0</v>
      </c>
      <c r="G62" s="193" t="s">
        <v>266</v>
      </c>
      <c r="H62" s="168"/>
    </row>
    <row r="63" spans="1:8" ht="59.25" customHeight="1">
      <c r="A63" s="10"/>
      <c r="B63" s="27" t="s">
        <v>54</v>
      </c>
      <c r="C63" s="147" t="s">
        <v>190</v>
      </c>
      <c r="D63" s="143">
        <v>912</v>
      </c>
      <c r="E63" s="191">
        <v>912</v>
      </c>
      <c r="F63" s="193">
        <v>0</v>
      </c>
      <c r="G63" s="193" t="s">
        <v>266</v>
      </c>
      <c r="H63" s="168"/>
    </row>
    <row r="64" spans="1:8" ht="59.25" customHeight="1">
      <c r="A64" s="10"/>
      <c r="B64" s="27" t="s">
        <v>55</v>
      </c>
      <c r="C64" s="147" t="s">
        <v>41</v>
      </c>
      <c r="D64" s="143">
        <v>3</v>
      </c>
      <c r="E64" s="191">
        <v>3</v>
      </c>
      <c r="F64" s="193">
        <v>0</v>
      </c>
      <c r="G64" s="193" t="s">
        <v>249</v>
      </c>
      <c r="H64" s="168"/>
    </row>
    <row r="65" spans="1:8" ht="67.5" customHeight="1">
      <c r="A65" s="10"/>
      <c r="B65" s="27" t="s">
        <v>56</v>
      </c>
      <c r="C65" s="147" t="s">
        <v>22</v>
      </c>
      <c r="D65" s="143">
        <v>18</v>
      </c>
      <c r="E65" s="191">
        <v>18</v>
      </c>
      <c r="F65" s="193">
        <v>0</v>
      </c>
      <c r="G65" s="193" t="s">
        <v>249</v>
      </c>
      <c r="H65" s="168"/>
    </row>
    <row r="66" spans="1:8" ht="18">
      <c r="A66" s="14"/>
      <c r="B66" s="26" t="s">
        <v>161</v>
      </c>
      <c r="C66" s="149"/>
      <c r="D66" s="142"/>
      <c r="E66" s="13"/>
      <c r="F66" s="13"/>
      <c r="G66" s="13"/>
      <c r="H66" s="13"/>
    </row>
    <row r="67" spans="1:8" ht="39" customHeight="1">
      <c r="A67" s="10"/>
      <c r="B67" s="135" t="s">
        <v>224</v>
      </c>
      <c r="C67" s="25" t="s">
        <v>57</v>
      </c>
      <c r="D67" s="186">
        <v>33</v>
      </c>
      <c r="E67" s="186">
        <v>0</v>
      </c>
      <c r="F67" s="186">
        <v>0</v>
      </c>
      <c r="G67" s="186" t="s">
        <v>267</v>
      </c>
      <c r="H67" s="160"/>
    </row>
    <row r="68" spans="1:8" ht="39" customHeight="1">
      <c r="A68" s="10"/>
      <c r="B68" s="24" t="s">
        <v>223</v>
      </c>
      <c r="C68" s="25" t="s">
        <v>30</v>
      </c>
      <c r="D68" s="186">
        <v>0</v>
      </c>
      <c r="E68" s="186">
        <v>0</v>
      </c>
      <c r="F68" s="186">
        <v>0</v>
      </c>
      <c r="G68" s="186"/>
      <c r="H68" s="160"/>
    </row>
    <row r="69" spans="1:8" ht="39" customHeight="1">
      <c r="A69" s="10"/>
      <c r="B69" s="135" t="s">
        <v>235</v>
      </c>
      <c r="C69" s="25" t="s">
        <v>58</v>
      </c>
      <c r="D69" s="186">
        <v>18</v>
      </c>
      <c r="E69" s="186">
        <v>18</v>
      </c>
      <c r="F69" s="186">
        <v>0</v>
      </c>
      <c r="G69" s="186" t="s">
        <v>268</v>
      </c>
      <c r="H69" s="160"/>
    </row>
    <row r="70" spans="1:8" ht="39" customHeight="1">
      <c r="A70" s="10"/>
      <c r="B70" s="24" t="s">
        <v>225</v>
      </c>
      <c r="C70" s="25" t="s">
        <v>220</v>
      </c>
      <c r="D70" s="186">
        <v>12</v>
      </c>
      <c r="E70" s="186">
        <v>12</v>
      </c>
      <c r="F70" s="186">
        <v>0</v>
      </c>
      <c r="G70" s="186" t="s">
        <v>269</v>
      </c>
      <c r="H70" s="160"/>
    </row>
    <row r="71" spans="1:8" ht="39" customHeight="1">
      <c r="A71" s="10"/>
      <c r="B71" s="24" t="s">
        <v>59</v>
      </c>
      <c r="C71" s="25" t="s">
        <v>221</v>
      </c>
      <c r="D71" s="186">
        <v>0</v>
      </c>
      <c r="E71" s="186">
        <v>0</v>
      </c>
      <c r="F71" s="186">
        <v>0</v>
      </c>
      <c r="G71" s="186"/>
      <c r="H71" s="165" t="s">
        <v>270</v>
      </c>
    </row>
    <row r="72" spans="1:8" ht="18">
      <c r="A72" s="15"/>
      <c r="B72" s="92" t="s">
        <v>162</v>
      </c>
      <c r="C72" s="150"/>
      <c r="D72" s="144"/>
      <c r="E72" s="16"/>
      <c r="F72" s="16"/>
      <c r="G72" s="16"/>
      <c r="H72" s="16"/>
    </row>
    <row r="73" spans="1:8" ht="18">
      <c r="A73" s="14"/>
      <c r="B73" s="26" t="s">
        <v>158</v>
      </c>
      <c r="C73" s="149"/>
      <c r="D73" s="142"/>
      <c r="E73" s="13"/>
      <c r="F73" s="13"/>
      <c r="G73" s="13"/>
      <c r="H73" s="13"/>
    </row>
    <row r="74" spans="1:8" ht="36.75" customHeight="1">
      <c r="A74" s="10"/>
      <c r="B74" s="28" t="s">
        <v>77</v>
      </c>
      <c r="C74" s="147" t="s">
        <v>78</v>
      </c>
      <c r="D74" s="186">
        <v>6</v>
      </c>
      <c r="E74" s="186">
        <v>6</v>
      </c>
      <c r="F74" s="186">
        <v>0</v>
      </c>
      <c r="G74" s="196" t="s">
        <v>271</v>
      </c>
      <c r="H74" s="169"/>
    </row>
    <row r="75" spans="1:8" ht="53.25" customHeight="1">
      <c r="A75" s="10"/>
      <c r="B75" s="28" t="s">
        <v>79</v>
      </c>
      <c r="C75" s="147" t="s">
        <v>80</v>
      </c>
      <c r="D75" s="186">
        <v>9</v>
      </c>
      <c r="E75" s="186">
        <v>9</v>
      </c>
      <c r="F75" s="186">
        <v>0</v>
      </c>
      <c r="G75" s="196" t="s">
        <v>271</v>
      </c>
      <c r="H75" s="169"/>
    </row>
    <row r="76" spans="1:8" ht="18">
      <c r="A76" s="14"/>
      <c r="B76" s="26" t="s">
        <v>163</v>
      </c>
      <c r="C76" s="149"/>
      <c r="D76" s="170"/>
      <c r="E76" s="171"/>
      <c r="F76" s="171"/>
      <c r="G76" s="171"/>
      <c r="H76" s="171"/>
    </row>
    <row r="77" spans="1:9" ht="57.75" customHeight="1">
      <c r="A77" s="10"/>
      <c r="B77" s="28" t="s">
        <v>186</v>
      </c>
      <c r="C77" s="159" t="s">
        <v>81</v>
      </c>
      <c r="D77" s="197">
        <v>223</v>
      </c>
      <c r="E77" s="197">
        <v>223</v>
      </c>
      <c r="F77" s="197">
        <v>0</v>
      </c>
      <c r="G77" s="198" t="s">
        <v>81</v>
      </c>
      <c r="H77" s="173"/>
      <c r="I77" s="1"/>
    </row>
    <row r="78" spans="1:9" ht="57.75" customHeight="1">
      <c r="A78" s="10"/>
      <c r="B78" s="28" t="s">
        <v>187</v>
      </c>
      <c r="C78" s="159" t="s">
        <v>82</v>
      </c>
      <c r="D78" s="197">
        <v>221</v>
      </c>
      <c r="E78" s="197">
        <v>221</v>
      </c>
      <c r="F78" s="197">
        <v>0</v>
      </c>
      <c r="G78" s="198" t="s">
        <v>81</v>
      </c>
      <c r="H78" s="173"/>
      <c r="I78" s="1"/>
    </row>
    <row r="79" spans="1:8" ht="57.75" customHeight="1">
      <c r="A79" s="10"/>
      <c r="B79" s="28" t="s">
        <v>83</v>
      </c>
      <c r="C79" s="159" t="s">
        <v>84</v>
      </c>
      <c r="D79" s="197">
        <v>517</v>
      </c>
      <c r="E79" s="197">
        <v>517</v>
      </c>
      <c r="F79" s="197">
        <v>0</v>
      </c>
      <c r="G79" s="198" t="s">
        <v>272</v>
      </c>
      <c r="H79" s="173"/>
    </row>
    <row r="80" spans="1:9" ht="68.25" customHeight="1">
      <c r="A80" s="10"/>
      <c r="B80" s="174" t="s">
        <v>236</v>
      </c>
      <c r="C80" s="175" t="s">
        <v>85</v>
      </c>
      <c r="D80" s="197">
        <v>421</v>
      </c>
      <c r="E80" s="197">
        <v>421</v>
      </c>
      <c r="F80" s="197">
        <v>0</v>
      </c>
      <c r="G80" s="198" t="s">
        <v>272</v>
      </c>
      <c r="H80" s="173"/>
      <c r="I80" s="1"/>
    </row>
    <row r="81" spans="1:8" ht="54.75" customHeight="1">
      <c r="A81" s="10"/>
      <c r="B81" s="174" t="s">
        <v>86</v>
      </c>
      <c r="C81" s="175" t="s">
        <v>87</v>
      </c>
      <c r="D81" s="197">
        <v>681</v>
      </c>
      <c r="E81" s="197">
        <v>681</v>
      </c>
      <c r="F81" s="197">
        <v>0</v>
      </c>
      <c r="G81" s="198" t="s">
        <v>272</v>
      </c>
      <c r="H81" s="173"/>
    </row>
    <row r="82" spans="1:8" ht="60" customHeight="1">
      <c r="A82" s="10"/>
      <c r="B82" s="174" t="s">
        <v>237</v>
      </c>
      <c r="C82" s="175" t="s">
        <v>88</v>
      </c>
      <c r="D82" s="197">
        <v>440</v>
      </c>
      <c r="E82" s="197">
        <v>440</v>
      </c>
      <c r="F82" s="197">
        <v>0</v>
      </c>
      <c r="G82" s="198" t="s">
        <v>272</v>
      </c>
      <c r="H82" s="173"/>
    </row>
    <row r="83" spans="1:8" ht="48" customHeight="1">
      <c r="A83" s="10"/>
      <c r="B83" s="28" t="s">
        <v>89</v>
      </c>
      <c r="C83" s="175" t="s">
        <v>87</v>
      </c>
      <c r="D83" s="197">
        <v>241</v>
      </c>
      <c r="E83" s="197">
        <v>241</v>
      </c>
      <c r="F83" s="197">
        <v>0</v>
      </c>
      <c r="G83" s="198" t="s">
        <v>272</v>
      </c>
      <c r="H83" s="173"/>
    </row>
    <row r="84" spans="1:8" ht="73.5" customHeight="1">
      <c r="A84" s="10"/>
      <c r="B84" s="28" t="s">
        <v>90</v>
      </c>
      <c r="C84" s="175" t="s">
        <v>91</v>
      </c>
      <c r="D84" s="197">
        <v>2098</v>
      </c>
      <c r="E84" s="197">
        <v>2098</v>
      </c>
      <c r="F84" s="197">
        <v>0</v>
      </c>
      <c r="G84" s="198" t="s">
        <v>272</v>
      </c>
      <c r="H84" s="173"/>
    </row>
    <row r="85" spans="1:8" ht="69" customHeight="1">
      <c r="A85" s="10"/>
      <c r="B85" s="29" t="s">
        <v>188</v>
      </c>
      <c r="C85" s="159" t="s">
        <v>92</v>
      </c>
      <c r="D85" s="197">
        <v>185</v>
      </c>
      <c r="E85" s="197">
        <v>185</v>
      </c>
      <c r="F85" s="197">
        <v>0</v>
      </c>
      <c r="G85" s="198">
        <v>150</v>
      </c>
      <c r="H85" s="173"/>
    </row>
    <row r="86" spans="1:8" ht="51.75" customHeight="1">
      <c r="A86" s="10"/>
      <c r="B86" s="28" t="s">
        <v>93</v>
      </c>
      <c r="C86" s="159" t="s">
        <v>94</v>
      </c>
      <c r="D86" s="197">
        <v>6</v>
      </c>
      <c r="E86" s="197">
        <v>6</v>
      </c>
      <c r="F86" s="197">
        <v>0</v>
      </c>
      <c r="G86" s="198" t="s">
        <v>273</v>
      </c>
      <c r="H86" s="176"/>
    </row>
    <row r="87" spans="1:8" ht="57" customHeight="1">
      <c r="A87" s="10"/>
      <c r="B87" s="28" t="s">
        <v>95</v>
      </c>
      <c r="C87" s="177" t="s">
        <v>96</v>
      </c>
      <c r="D87" s="197">
        <v>687</v>
      </c>
      <c r="E87" s="197">
        <v>687</v>
      </c>
      <c r="F87" s="197">
        <v>0</v>
      </c>
      <c r="G87" s="198" t="s">
        <v>249</v>
      </c>
      <c r="H87" s="178"/>
    </row>
    <row r="88" spans="1:8" ht="69.75" customHeight="1">
      <c r="A88" s="10"/>
      <c r="B88" s="29" t="s">
        <v>97</v>
      </c>
      <c r="C88" s="177" t="s">
        <v>98</v>
      </c>
      <c r="D88" s="199">
        <v>27916</v>
      </c>
      <c r="E88" s="199">
        <v>27916</v>
      </c>
      <c r="F88" s="197">
        <v>0</v>
      </c>
      <c r="G88" s="198" t="s">
        <v>259</v>
      </c>
      <c r="H88" s="179"/>
    </row>
    <row r="89" spans="1:8" ht="51.75" customHeight="1">
      <c r="A89" s="10"/>
      <c r="B89" s="28" t="s">
        <v>99</v>
      </c>
      <c r="C89" s="177" t="s">
        <v>100</v>
      </c>
      <c r="D89" s="199">
        <v>27916</v>
      </c>
      <c r="E89" s="199">
        <v>27916</v>
      </c>
      <c r="F89" s="197">
        <v>0</v>
      </c>
      <c r="G89" s="198" t="s">
        <v>272</v>
      </c>
      <c r="H89" s="179"/>
    </row>
    <row r="90" spans="1:8" ht="54" customHeight="1">
      <c r="A90" s="10"/>
      <c r="B90" s="28" t="s">
        <v>101</v>
      </c>
      <c r="C90" s="177" t="s">
        <v>100</v>
      </c>
      <c r="D90" s="197">
        <v>0</v>
      </c>
      <c r="E90" s="197">
        <v>0</v>
      </c>
      <c r="F90" s="197">
        <v>0</v>
      </c>
      <c r="G90" s="198">
        <v>0</v>
      </c>
      <c r="H90" s="179" t="s">
        <v>274</v>
      </c>
    </row>
    <row r="91" spans="1:8" ht="69" customHeight="1">
      <c r="A91" s="10"/>
      <c r="B91" s="174" t="s">
        <v>275</v>
      </c>
      <c r="C91" s="177" t="s">
        <v>100</v>
      </c>
      <c r="D91" s="197">
        <v>42</v>
      </c>
      <c r="E91" s="197">
        <v>42</v>
      </c>
      <c r="F91" s="197">
        <v>0</v>
      </c>
      <c r="G91" s="198" t="s">
        <v>272</v>
      </c>
      <c r="H91" s="179"/>
    </row>
    <row r="92" spans="1:8" ht="71.25" customHeight="1">
      <c r="A92" s="10"/>
      <c r="B92" s="28" t="s">
        <v>102</v>
      </c>
      <c r="C92" s="177" t="s">
        <v>100</v>
      </c>
      <c r="D92" s="197">
        <v>152</v>
      </c>
      <c r="E92" s="197">
        <v>152</v>
      </c>
      <c r="F92" s="197">
        <v>0</v>
      </c>
      <c r="G92" s="198" t="s">
        <v>272</v>
      </c>
      <c r="H92" s="179"/>
    </row>
    <row r="93" spans="1:8" ht="80.25" customHeight="1">
      <c r="A93" s="10"/>
      <c r="B93" s="28" t="s">
        <v>103</v>
      </c>
      <c r="C93" s="177" t="s">
        <v>100</v>
      </c>
      <c r="D93" s="197">
        <v>2098</v>
      </c>
      <c r="E93" s="197">
        <v>2098</v>
      </c>
      <c r="F93" s="197">
        <v>0</v>
      </c>
      <c r="G93" s="198" t="s">
        <v>272</v>
      </c>
      <c r="H93" s="179"/>
    </row>
    <row r="94" spans="1:8" ht="53.25" customHeight="1">
      <c r="A94" s="10"/>
      <c r="B94" s="28" t="s">
        <v>104</v>
      </c>
      <c r="C94" s="177" t="s">
        <v>105</v>
      </c>
      <c r="D94" s="197">
        <v>0</v>
      </c>
      <c r="E94" s="197">
        <v>0</v>
      </c>
      <c r="F94" s="197">
        <v>0</v>
      </c>
      <c r="G94" s="198"/>
      <c r="H94" s="176"/>
    </row>
    <row r="95" spans="1:8" ht="66.75" customHeight="1">
      <c r="A95" s="10"/>
      <c r="B95" s="28" t="s">
        <v>106</v>
      </c>
      <c r="C95" s="177" t="s">
        <v>100</v>
      </c>
      <c r="D95" s="197">
        <v>0</v>
      </c>
      <c r="E95" s="197">
        <v>0</v>
      </c>
      <c r="F95" s="197">
        <v>0</v>
      </c>
      <c r="G95" s="198"/>
      <c r="H95" s="176"/>
    </row>
    <row r="96" spans="1:8" ht="67.5" customHeight="1">
      <c r="A96" s="10"/>
      <c r="B96" s="28" t="s">
        <v>107</v>
      </c>
      <c r="C96" s="177" t="s">
        <v>100</v>
      </c>
      <c r="D96" s="197">
        <v>0</v>
      </c>
      <c r="E96" s="197">
        <v>0</v>
      </c>
      <c r="F96" s="197">
        <v>0</v>
      </c>
      <c r="G96" s="198"/>
      <c r="H96" s="179"/>
    </row>
    <row r="97" spans="1:8" ht="50.25" customHeight="1">
      <c r="A97" s="10"/>
      <c r="B97" s="28" t="s">
        <v>108</v>
      </c>
      <c r="C97" s="177" t="s">
        <v>100</v>
      </c>
      <c r="D97" s="197">
        <v>0</v>
      </c>
      <c r="E97" s="197">
        <v>0</v>
      </c>
      <c r="F97" s="197">
        <v>0</v>
      </c>
      <c r="G97" s="198"/>
      <c r="H97" s="176"/>
    </row>
    <row r="98" spans="1:8" ht="54" customHeight="1">
      <c r="A98" s="10"/>
      <c r="B98" s="28" t="s">
        <v>109</v>
      </c>
      <c r="C98" s="177" t="s">
        <v>100</v>
      </c>
      <c r="D98" s="197">
        <v>0</v>
      </c>
      <c r="E98" s="197">
        <v>0</v>
      </c>
      <c r="F98" s="197">
        <v>0</v>
      </c>
      <c r="G98" s="198"/>
      <c r="H98" s="179"/>
    </row>
    <row r="99" spans="1:8" ht="70.5" customHeight="1">
      <c r="A99" s="10"/>
      <c r="B99" s="30" t="s">
        <v>110</v>
      </c>
      <c r="C99" s="177" t="s">
        <v>111</v>
      </c>
      <c r="D99" s="197">
        <v>1</v>
      </c>
      <c r="E99" s="197">
        <v>1</v>
      </c>
      <c r="F99" s="197">
        <v>0</v>
      </c>
      <c r="G99" s="198" t="s">
        <v>111</v>
      </c>
      <c r="H99" s="172" t="s">
        <v>276</v>
      </c>
    </row>
    <row r="100" spans="1:8" ht="18">
      <c r="A100" s="17"/>
      <c r="B100" s="18"/>
      <c r="C100" s="151"/>
      <c r="D100" s="180"/>
      <c r="E100" s="181"/>
      <c r="F100" s="181"/>
      <c r="G100" s="181"/>
      <c r="H100" s="181"/>
    </row>
    <row r="101" spans="1:3" ht="18">
      <c r="A101" s="19"/>
      <c r="B101" s="31"/>
      <c r="C101" s="20"/>
    </row>
    <row r="102" spans="1:3" ht="18">
      <c r="A102" s="19"/>
      <c r="B102" s="32" t="s">
        <v>112</v>
      </c>
      <c r="C102" s="20"/>
    </row>
    <row r="103" spans="1:3" ht="18">
      <c r="A103" s="19"/>
      <c r="B103" s="31"/>
      <c r="C103" s="20"/>
    </row>
    <row r="104" spans="1:3" ht="18">
      <c r="A104" s="19"/>
      <c r="B104" s="31"/>
      <c r="C104" s="20"/>
    </row>
    <row r="105" spans="1:3" ht="18">
      <c r="A105" s="19"/>
      <c r="B105" s="31"/>
      <c r="C105" s="20"/>
    </row>
    <row r="106" spans="1:3" ht="18">
      <c r="A106" s="19"/>
      <c r="B106" s="31"/>
      <c r="C106" s="20"/>
    </row>
    <row r="107" spans="1:3" ht="18">
      <c r="A107" s="19"/>
      <c r="B107" s="31"/>
      <c r="C107" s="20"/>
    </row>
    <row r="108" spans="1:3" ht="18">
      <c r="A108" s="19"/>
      <c r="B108" s="31"/>
      <c r="C108" s="20"/>
    </row>
    <row r="109" spans="1:3" ht="18">
      <c r="A109" s="19"/>
      <c r="B109" s="31"/>
      <c r="C109" s="20"/>
    </row>
    <row r="110" spans="1:3" ht="18">
      <c r="A110" s="19"/>
      <c r="B110" s="31"/>
      <c r="C110" s="20"/>
    </row>
    <row r="111" spans="1:3" ht="18">
      <c r="A111" s="19"/>
      <c r="B111" s="31"/>
      <c r="C111" s="20"/>
    </row>
    <row r="112" spans="1:3" ht="18">
      <c r="A112" s="19"/>
      <c r="B112" s="31"/>
      <c r="C112" s="20"/>
    </row>
    <row r="113" spans="1:3" ht="18">
      <c r="A113" s="19"/>
      <c r="B113" s="31"/>
      <c r="C113" s="20"/>
    </row>
    <row r="114" ht="18">
      <c r="B114" s="31"/>
    </row>
    <row r="115" ht="18">
      <c r="B115" s="31"/>
    </row>
    <row r="116" ht="18">
      <c r="B116" s="31"/>
    </row>
    <row r="117" ht="18">
      <c r="B117" s="31"/>
    </row>
    <row r="118" ht="18">
      <c r="B118" s="31"/>
    </row>
    <row r="119" ht="18">
      <c r="B119" s="31"/>
    </row>
    <row r="120" ht="18">
      <c r="B120" s="31"/>
    </row>
    <row r="121" ht="18">
      <c r="B121" s="31"/>
    </row>
    <row r="122" ht="18">
      <c r="B122" s="31"/>
    </row>
    <row r="123" ht="18">
      <c r="B123" s="31"/>
    </row>
    <row r="124" ht="18">
      <c r="B124" s="31"/>
    </row>
    <row r="125" ht="18">
      <c r="B125" s="31"/>
    </row>
    <row r="126" ht="18">
      <c r="B126" s="31"/>
    </row>
    <row r="127" ht="18">
      <c r="B127" s="31"/>
    </row>
    <row r="128" ht="18">
      <c r="B128" s="31"/>
    </row>
    <row r="129" ht="18">
      <c r="B129" s="31"/>
    </row>
    <row r="130" ht="18">
      <c r="B130" s="31"/>
    </row>
    <row r="131" ht="18">
      <c r="B131" s="31"/>
    </row>
    <row r="132" ht="18">
      <c r="B132" s="31"/>
    </row>
    <row r="133" ht="18">
      <c r="B133" s="31"/>
    </row>
    <row r="134" ht="18">
      <c r="B134" s="31"/>
    </row>
    <row r="135" ht="18">
      <c r="B135" s="31"/>
    </row>
    <row r="136" ht="18">
      <c r="B136" s="31"/>
    </row>
    <row r="137" ht="18">
      <c r="B137" s="31"/>
    </row>
    <row r="138" ht="18">
      <c r="B138" s="31"/>
    </row>
    <row r="139" ht="18">
      <c r="B139" s="31"/>
    </row>
    <row r="140" ht="18">
      <c r="B140" s="31"/>
    </row>
    <row r="141" ht="18">
      <c r="B141" s="31"/>
    </row>
    <row r="142" ht="18">
      <c r="B142" s="31"/>
    </row>
    <row r="143" ht="18">
      <c r="B143" s="31"/>
    </row>
    <row r="144" ht="18">
      <c r="B144" s="31"/>
    </row>
    <row r="145" ht="18">
      <c r="B145" s="31"/>
    </row>
    <row r="146" ht="18">
      <c r="B146" s="31"/>
    </row>
    <row r="147" ht="18">
      <c r="B147" s="31"/>
    </row>
    <row r="148" ht="18">
      <c r="B148" s="31"/>
    </row>
    <row r="149" ht="18">
      <c r="B149" s="31"/>
    </row>
    <row r="150" ht="18">
      <c r="B150" s="31"/>
    </row>
    <row r="151" ht="18">
      <c r="B151" s="31"/>
    </row>
    <row r="152" ht="18">
      <c r="B152" s="31"/>
    </row>
    <row r="153" ht="18">
      <c r="B153" s="31"/>
    </row>
    <row r="154" ht="18">
      <c r="B154" s="31"/>
    </row>
    <row r="155" ht="18">
      <c r="B155" s="31"/>
    </row>
    <row r="156" ht="18">
      <c r="B156" s="31"/>
    </row>
    <row r="157" ht="18">
      <c r="B157" s="31"/>
    </row>
    <row r="158" ht="18">
      <c r="B158" s="31"/>
    </row>
    <row r="159" ht="18">
      <c r="B159" s="31"/>
    </row>
    <row r="160" ht="18">
      <c r="B160" s="31"/>
    </row>
    <row r="161" ht="18">
      <c r="B161" s="31"/>
    </row>
    <row r="162" ht="18">
      <c r="B162" s="31"/>
    </row>
    <row r="163" ht="18">
      <c r="B163" s="31"/>
    </row>
    <row r="164" ht="18">
      <c r="B164" s="31"/>
    </row>
    <row r="165" ht="18">
      <c r="B165" s="31"/>
    </row>
    <row r="166" ht="18">
      <c r="B166" s="31"/>
    </row>
    <row r="167" ht="18">
      <c r="B167" s="31"/>
    </row>
    <row r="168" ht="18">
      <c r="B168" s="31"/>
    </row>
    <row r="169" ht="18">
      <c r="B169" s="31"/>
    </row>
    <row r="170" ht="18">
      <c r="B170" s="31"/>
    </row>
    <row r="171" ht="18">
      <c r="B171" s="31"/>
    </row>
    <row r="172" ht="18">
      <c r="B172" s="31"/>
    </row>
    <row r="173" ht="18">
      <c r="B173" s="31"/>
    </row>
    <row r="174" ht="18">
      <c r="B174" s="31"/>
    </row>
    <row r="175" ht="18">
      <c r="B175" s="31"/>
    </row>
    <row r="176" ht="18">
      <c r="B176" s="31"/>
    </row>
    <row r="177" ht="18">
      <c r="B177" s="31"/>
    </row>
    <row r="178" ht="18">
      <c r="B178" s="31"/>
    </row>
    <row r="179" ht="18">
      <c r="B179" s="31"/>
    </row>
    <row r="180" ht="18">
      <c r="B180" s="31"/>
    </row>
    <row r="181" ht="18">
      <c r="B181" s="31"/>
    </row>
    <row r="182" ht="18">
      <c r="B182" s="31"/>
    </row>
    <row r="183" ht="18">
      <c r="B183" s="31"/>
    </row>
    <row r="184" ht="18">
      <c r="B184" s="31"/>
    </row>
    <row r="185" ht="18">
      <c r="B185" s="31"/>
    </row>
    <row r="186" ht="18">
      <c r="B186" s="31"/>
    </row>
    <row r="187" ht="18">
      <c r="B187" s="31"/>
    </row>
    <row r="188" ht="18">
      <c r="B188" s="31"/>
    </row>
    <row r="189" ht="18">
      <c r="B189" s="31"/>
    </row>
    <row r="190" ht="18">
      <c r="B190" s="31"/>
    </row>
    <row r="191" ht="18">
      <c r="B191" s="31"/>
    </row>
    <row r="192" ht="18">
      <c r="B192" s="31"/>
    </row>
    <row r="193" ht="18">
      <c r="B193" s="31"/>
    </row>
    <row r="194" ht="18">
      <c r="B194" s="31"/>
    </row>
    <row r="195" ht="18">
      <c r="B195" s="31"/>
    </row>
    <row r="196" ht="18">
      <c r="B196" s="31"/>
    </row>
    <row r="197" ht="18">
      <c r="B197" s="31"/>
    </row>
    <row r="198" ht="18">
      <c r="B198" s="31"/>
    </row>
    <row r="199" ht="18">
      <c r="B199" s="31"/>
    </row>
    <row r="200" ht="18">
      <c r="B200" s="31"/>
    </row>
    <row r="201" ht="18">
      <c r="B201" s="31"/>
    </row>
    <row r="202" ht="18">
      <c r="B202" s="31"/>
    </row>
    <row r="203" ht="18">
      <c r="B203" s="31"/>
    </row>
    <row r="204" ht="18">
      <c r="B204" s="31"/>
    </row>
    <row r="205" ht="18">
      <c r="B205" s="31"/>
    </row>
    <row r="206" ht="18">
      <c r="B206" s="31"/>
    </row>
    <row r="207" ht="18">
      <c r="B207" s="31"/>
    </row>
    <row r="208" ht="18">
      <c r="B208" s="31"/>
    </row>
    <row r="209" ht="18">
      <c r="B209" s="31"/>
    </row>
    <row r="210" ht="18">
      <c r="B210" s="31"/>
    </row>
    <row r="211" ht="18">
      <c r="B211" s="31"/>
    </row>
    <row r="212" ht="18">
      <c r="B212" s="31"/>
    </row>
    <row r="213" ht="18">
      <c r="B213" s="31"/>
    </row>
    <row r="214" ht="18">
      <c r="B214" s="31"/>
    </row>
    <row r="215" ht="18">
      <c r="B215" s="31"/>
    </row>
    <row r="216" ht="18">
      <c r="B216" s="31"/>
    </row>
    <row r="217" ht="18">
      <c r="B217" s="31"/>
    </row>
    <row r="218" ht="18">
      <c r="B218" s="31"/>
    </row>
    <row r="219" ht="18">
      <c r="B219" s="31"/>
    </row>
    <row r="220" ht="18">
      <c r="B220" s="31"/>
    </row>
    <row r="221" ht="18">
      <c r="B221" s="31"/>
    </row>
    <row r="222" ht="18">
      <c r="B222" s="31"/>
    </row>
    <row r="223" ht="18">
      <c r="B223" s="31"/>
    </row>
    <row r="224" ht="18">
      <c r="B224" s="31"/>
    </row>
    <row r="225" ht="18">
      <c r="B225" s="31"/>
    </row>
    <row r="226" ht="18">
      <c r="B226" s="31"/>
    </row>
    <row r="227" ht="18">
      <c r="B227" s="31"/>
    </row>
    <row r="228" ht="18">
      <c r="B228" s="31"/>
    </row>
    <row r="229" ht="18">
      <c r="B229" s="31"/>
    </row>
    <row r="230" ht="18">
      <c r="B230" s="31"/>
    </row>
    <row r="231" ht="18">
      <c r="B231" s="31"/>
    </row>
    <row r="232" ht="18">
      <c r="B232" s="31"/>
    </row>
    <row r="233" ht="18">
      <c r="B233" s="31"/>
    </row>
    <row r="234" ht="18">
      <c r="B234" s="31"/>
    </row>
    <row r="235" ht="18">
      <c r="B235" s="31"/>
    </row>
    <row r="236" ht="18">
      <c r="B236" s="31"/>
    </row>
    <row r="237" ht="18">
      <c r="B237" s="31"/>
    </row>
    <row r="238" ht="18">
      <c r="B238" s="31"/>
    </row>
    <row r="239" ht="18">
      <c r="B239" s="31"/>
    </row>
    <row r="240" ht="18">
      <c r="B240" s="31"/>
    </row>
    <row r="241" ht="18">
      <c r="B241" s="31"/>
    </row>
    <row r="242" ht="18">
      <c r="B242" s="31"/>
    </row>
    <row r="243" ht="18">
      <c r="B243" s="31"/>
    </row>
    <row r="244" ht="18">
      <c r="B244" s="31"/>
    </row>
    <row r="245" ht="18">
      <c r="B245" s="31"/>
    </row>
    <row r="246" ht="18">
      <c r="B246" s="31"/>
    </row>
    <row r="247" ht="18">
      <c r="B247" s="31"/>
    </row>
    <row r="248" ht="18">
      <c r="B248" s="31"/>
    </row>
    <row r="249" ht="18">
      <c r="B249" s="31"/>
    </row>
    <row r="250" ht="18">
      <c r="B250" s="31"/>
    </row>
    <row r="251" ht="18">
      <c r="B251" s="31"/>
    </row>
    <row r="252" ht="18">
      <c r="B252" s="31"/>
    </row>
    <row r="253" ht="18">
      <c r="B253" s="31"/>
    </row>
    <row r="254" ht="18">
      <c r="B254" s="31"/>
    </row>
    <row r="255" ht="18">
      <c r="B255" s="31"/>
    </row>
    <row r="256" ht="18">
      <c r="B256" s="31"/>
    </row>
    <row r="257" ht="18">
      <c r="B257" s="31"/>
    </row>
    <row r="258" ht="18">
      <c r="B258" s="31"/>
    </row>
    <row r="259" ht="18">
      <c r="B259" s="31"/>
    </row>
    <row r="260" ht="18">
      <c r="B260" s="31"/>
    </row>
    <row r="261" ht="18">
      <c r="B261" s="31"/>
    </row>
    <row r="262" ht="18">
      <c r="B262" s="31"/>
    </row>
    <row r="263" ht="18">
      <c r="B263" s="31"/>
    </row>
    <row r="264" ht="18">
      <c r="B264" s="31"/>
    </row>
    <row r="265" ht="18">
      <c r="B265" s="31"/>
    </row>
    <row r="266" ht="18">
      <c r="B266" s="31"/>
    </row>
    <row r="267" ht="18">
      <c r="B267" s="31"/>
    </row>
    <row r="268" ht="18">
      <c r="B268" s="31"/>
    </row>
    <row r="269" ht="18">
      <c r="B269" s="31"/>
    </row>
    <row r="270" ht="18">
      <c r="B270" s="31"/>
    </row>
    <row r="271" ht="18">
      <c r="B271" s="31"/>
    </row>
    <row r="272" ht="18">
      <c r="B272" s="31"/>
    </row>
    <row r="273" ht="18">
      <c r="B273" s="31"/>
    </row>
    <row r="274" ht="18">
      <c r="B274" s="31"/>
    </row>
    <row r="275" ht="18">
      <c r="B275" s="31"/>
    </row>
    <row r="276" ht="18">
      <c r="B276" s="31"/>
    </row>
    <row r="277" ht="18">
      <c r="B277" s="31"/>
    </row>
    <row r="278" ht="18">
      <c r="B278" s="31"/>
    </row>
    <row r="279" ht="18">
      <c r="B279" s="31"/>
    </row>
    <row r="280" ht="18">
      <c r="B280" s="31"/>
    </row>
    <row r="281" ht="18">
      <c r="B281" s="31"/>
    </row>
    <row r="282" ht="18">
      <c r="B282" s="31"/>
    </row>
    <row r="283" ht="18">
      <c r="B283" s="31"/>
    </row>
    <row r="284" ht="18">
      <c r="B284" s="31"/>
    </row>
    <row r="285" ht="18">
      <c r="B285" s="31"/>
    </row>
    <row r="286" ht="18">
      <c r="B286" s="31"/>
    </row>
    <row r="287" ht="18">
      <c r="B287" s="31"/>
    </row>
    <row r="288" ht="18">
      <c r="B288" s="31"/>
    </row>
    <row r="289" ht="18">
      <c r="B289" s="31"/>
    </row>
    <row r="290" ht="18">
      <c r="B290" s="31"/>
    </row>
    <row r="291" ht="18">
      <c r="B291" s="31"/>
    </row>
    <row r="292" ht="18">
      <c r="B292" s="31"/>
    </row>
    <row r="293" ht="18">
      <c r="B293" s="31"/>
    </row>
    <row r="294" ht="18">
      <c r="B294" s="31"/>
    </row>
    <row r="295" ht="18">
      <c r="B295" s="31"/>
    </row>
    <row r="296" ht="18">
      <c r="B296" s="31"/>
    </row>
    <row r="297" ht="18">
      <c r="B297" s="31"/>
    </row>
    <row r="298" ht="18">
      <c r="B298" s="31"/>
    </row>
    <row r="299" ht="18">
      <c r="B299" s="31"/>
    </row>
    <row r="300" ht="18">
      <c r="B300" s="31"/>
    </row>
    <row r="301" ht="18">
      <c r="B301" s="31"/>
    </row>
    <row r="302" ht="18">
      <c r="B302" s="31"/>
    </row>
    <row r="303" ht="18">
      <c r="B303" s="31"/>
    </row>
    <row r="304" ht="18">
      <c r="B304" s="31"/>
    </row>
    <row r="305" ht="18">
      <c r="B305" s="31"/>
    </row>
    <row r="306" ht="18">
      <c r="B306" s="31"/>
    </row>
    <row r="307" ht="18">
      <c r="B307" s="31"/>
    </row>
    <row r="308" ht="18">
      <c r="B308" s="31"/>
    </row>
    <row r="309" ht="18">
      <c r="B309" s="31"/>
    </row>
    <row r="310" ht="18">
      <c r="B310" s="31"/>
    </row>
    <row r="311" ht="18">
      <c r="B311" s="31"/>
    </row>
    <row r="312" ht="18">
      <c r="B312" s="31"/>
    </row>
    <row r="313" ht="18">
      <c r="B313" s="31"/>
    </row>
    <row r="314" ht="18">
      <c r="B314" s="31"/>
    </row>
    <row r="315" ht="18">
      <c r="B315" s="31"/>
    </row>
    <row r="316" ht="18">
      <c r="B316" s="31"/>
    </row>
    <row r="317" ht="18">
      <c r="B317" s="31"/>
    </row>
    <row r="318" ht="18">
      <c r="B318" s="31"/>
    </row>
    <row r="319" ht="18">
      <c r="B319" s="31"/>
    </row>
    <row r="320" ht="18">
      <c r="B320" s="31"/>
    </row>
    <row r="321" ht="18">
      <c r="B321" s="31"/>
    </row>
    <row r="322" ht="18">
      <c r="B322" s="31"/>
    </row>
    <row r="323" ht="18">
      <c r="B323" s="31"/>
    </row>
    <row r="324" ht="18">
      <c r="B324" s="31"/>
    </row>
    <row r="325" ht="18">
      <c r="B325" s="31"/>
    </row>
    <row r="326" ht="18">
      <c r="B326" s="31"/>
    </row>
    <row r="327" ht="18">
      <c r="B327" s="31"/>
    </row>
    <row r="328" ht="18">
      <c r="B328" s="31"/>
    </row>
    <row r="329" ht="18">
      <c r="B329" s="31"/>
    </row>
    <row r="330" ht="18">
      <c r="B330" s="31"/>
    </row>
    <row r="331" ht="18">
      <c r="B331" s="31"/>
    </row>
    <row r="332" ht="18">
      <c r="B332" s="31"/>
    </row>
    <row r="333" ht="18">
      <c r="B333" s="31"/>
    </row>
    <row r="334" ht="18">
      <c r="B334" s="31"/>
    </row>
    <row r="335" ht="18">
      <c r="B335" s="31"/>
    </row>
    <row r="336" ht="18">
      <c r="B336" s="31"/>
    </row>
    <row r="337" ht="18">
      <c r="B337" s="31"/>
    </row>
    <row r="338" ht="18">
      <c r="B338" s="31"/>
    </row>
    <row r="339" ht="18">
      <c r="B339" s="31"/>
    </row>
    <row r="340" ht="18">
      <c r="B340" s="31"/>
    </row>
    <row r="341" ht="18">
      <c r="B341" s="31"/>
    </row>
    <row r="342" ht="18">
      <c r="B342" s="31"/>
    </row>
    <row r="343" ht="18">
      <c r="B343" s="31"/>
    </row>
    <row r="344" ht="18">
      <c r="B344" s="31"/>
    </row>
    <row r="345" ht="18">
      <c r="B345" s="31"/>
    </row>
    <row r="346" ht="18">
      <c r="B346" s="31"/>
    </row>
    <row r="347" ht="18">
      <c r="B347" s="31"/>
    </row>
    <row r="348" ht="18">
      <c r="B348" s="31"/>
    </row>
    <row r="349" ht="18">
      <c r="B349" s="31"/>
    </row>
    <row r="350" ht="18">
      <c r="B350" s="31"/>
    </row>
    <row r="351" ht="18">
      <c r="B351" s="31"/>
    </row>
    <row r="352" ht="18">
      <c r="B352" s="31"/>
    </row>
    <row r="353" ht="18">
      <c r="B353" s="31"/>
    </row>
    <row r="354" ht="18">
      <c r="B354" s="31"/>
    </row>
    <row r="355" ht="18">
      <c r="B355" s="31"/>
    </row>
    <row r="356" ht="18">
      <c r="B356" s="31"/>
    </row>
    <row r="357" ht="18">
      <c r="B357" s="31"/>
    </row>
    <row r="358" ht="18">
      <c r="B358" s="31"/>
    </row>
    <row r="359" ht="18">
      <c r="B359" s="31"/>
    </row>
    <row r="360" ht="18">
      <c r="B360" s="31"/>
    </row>
    <row r="361" ht="18">
      <c r="B361" s="31"/>
    </row>
    <row r="362" ht="18">
      <c r="B362" s="31"/>
    </row>
    <row r="363" ht="18">
      <c r="B363" s="31"/>
    </row>
    <row r="364" ht="18">
      <c r="B364" s="31"/>
    </row>
    <row r="365" ht="18">
      <c r="B365" s="31"/>
    </row>
    <row r="366" ht="18">
      <c r="B366" s="31"/>
    </row>
    <row r="367" ht="18">
      <c r="B367" s="31"/>
    </row>
    <row r="368" ht="18">
      <c r="B368" s="31"/>
    </row>
    <row r="369" ht="18">
      <c r="B369" s="31"/>
    </row>
    <row r="370" ht="18">
      <c r="B370" s="31"/>
    </row>
    <row r="371" ht="18">
      <c r="B371" s="31"/>
    </row>
    <row r="372" ht="18">
      <c r="B372" s="31"/>
    </row>
    <row r="373" ht="18">
      <c r="B373" s="31"/>
    </row>
    <row r="374" ht="18">
      <c r="B374" s="31"/>
    </row>
    <row r="375" ht="18">
      <c r="B375" s="31"/>
    </row>
    <row r="376" ht="18">
      <c r="B376" s="31"/>
    </row>
    <row r="377" ht="18">
      <c r="B377" s="31"/>
    </row>
    <row r="378" ht="18">
      <c r="B378" s="31"/>
    </row>
    <row r="379" ht="18">
      <c r="B379" s="31"/>
    </row>
    <row r="380" ht="18">
      <c r="B380" s="31"/>
    </row>
    <row r="381" ht="18">
      <c r="B381" s="31"/>
    </row>
    <row r="382" ht="18">
      <c r="B382" s="31"/>
    </row>
    <row r="383" ht="18">
      <c r="B383" s="31"/>
    </row>
    <row r="384" ht="18">
      <c r="B384" s="31"/>
    </row>
    <row r="385" ht="18">
      <c r="B385" s="31"/>
    </row>
    <row r="386" ht="18">
      <c r="B386" s="31"/>
    </row>
    <row r="387" ht="18">
      <c r="B387" s="31"/>
    </row>
    <row r="388" ht="18">
      <c r="B388" s="31"/>
    </row>
    <row r="389" ht="18">
      <c r="B389" s="31"/>
    </row>
    <row r="390" ht="18">
      <c r="B390" s="31"/>
    </row>
    <row r="391" ht="18">
      <c r="B391" s="31"/>
    </row>
    <row r="392" ht="18">
      <c r="B392" s="31"/>
    </row>
    <row r="393" ht="18">
      <c r="B393" s="31"/>
    </row>
    <row r="394" ht="18">
      <c r="B394" s="31"/>
    </row>
    <row r="395" ht="18">
      <c r="B395" s="31"/>
    </row>
    <row r="396" ht="18">
      <c r="B396" s="31"/>
    </row>
    <row r="397" ht="18">
      <c r="B397" s="31"/>
    </row>
    <row r="398" ht="18">
      <c r="B398" s="31"/>
    </row>
    <row r="399" ht="18">
      <c r="B399" s="31"/>
    </row>
    <row r="400" ht="18">
      <c r="B400" s="31"/>
    </row>
    <row r="401" ht="18">
      <c r="B401" s="31"/>
    </row>
    <row r="402" ht="18">
      <c r="B402" s="31"/>
    </row>
    <row r="403" ht="18">
      <c r="B403" s="31"/>
    </row>
    <row r="404" ht="18">
      <c r="B404" s="31"/>
    </row>
    <row r="405" ht="18">
      <c r="B405" s="31"/>
    </row>
    <row r="406" ht="18">
      <c r="B406" s="31"/>
    </row>
    <row r="407" ht="18">
      <c r="B407" s="31"/>
    </row>
    <row r="408" ht="18">
      <c r="B408" s="31"/>
    </row>
    <row r="409" ht="18">
      <c r="B409" s="31"/>
    </row>
    <row r="410" ht="18">
      <c r="B410" s="31"/>
    </row>
    <row r="411" ht="18">
      <c r="B411" s="31"/>
    </row>
    <row r="412" ht="18">
      <c r="B412" s="31"/>
    </row>
    <row r="413" ht="18">
      <c r="B413" s="31"/>
    </row>
    <row r="414" ht="18">
      <c r="B414" s="31"/>
    </row>
    <row r="415" ht="18">
      <c r="B415" s="31"/>
    </row>
    <row r="416" ht="18">
      <c r="B416" s="31"/>
    </row>
    <row r="417" ht="18">
      <c r="B417" s="31"/>
    </row>
    <row r="418" ht="18">
      <c r="B418" s="31"/>
    </row>
    <row r="419" ht="18">
      <c r="B419" s="31"/>
    </row>
    <row r="420" ht="18">
      <c r="B420" s="31"/>
    </row>
    <row r="421" ht="18">
      <c r="B421" s="31"/>
    </row>
    <row r="422" ht="18">
      <c r="B422" s="31"/>
    </row>
    <row r="423" ht="18">
      <c r="B423" s="31"/>
    </row>
    <row r="424" ht="18">
      <c r="B424" s="31"/>
    </row>
    <row r="425" ht="18">
      <c r="B425" s="31"/>
    </row>
    <row r="426" ht="18">
      <c r="B426" s="31"/>
    </row>
    <row r="427" ht="18">
      <c r="B427" s="31"/>
    </row>
    <row r="428" ht="18">
      <c r="B428" s="31"/>
    </row>
    <row r="429" ht="18">
      <c r="B429" s="31"/>
    </row>
    <row r="430" ht="18">
      <c r="B430" s="31"/>
    </row>
    <row r="431" ht="18">
      <c r="B431" s="31"/>
    </row>
    <row r="432" ht="18">
      <c r="B432" s="31"/>
    </row>
    <row r="433" ht="18">
      <c r="B433" s="31"/>
    </row>
    <row r="434" ht="18">
      <c r="B434" s="31"/>
    </row>
    <row r="435" ht="18">
      <c r="B435" s="31"/>
    </row>
    <row r="436" ht="18">
      <c r="B436" s="31"/>
    </row>
    <row r="437" ht="18">
      <c r="B437" s="31"/>
    </row>
    <row r="438" ht="18">
      <c r="B438" s="31"/>
    </row>
    <row r="439" ht="18">
      <c r="B439" s="31"/>
    </row>
    <row r="440" ht="18">
      <c r="B440" s="31"/>
    </row>
    <row r="441" ht="18">
      <c r="B441" s="31"/>
    </row>
    <row r="442" ht="18">
      <c r="B442" s="31"/>
    </row>
    <row r="443" ht="18">
      <c r="B443" s="31"/>
    </row>
    <row r="444" ht="18">
      <c r="B444" s="31"/>
    </row>
    <row r="445" ht="18">
      <c r="B445" s="31"/>
    </row>
    <row r="446" ht="18">
      <c r="B446" s="31"/>
    </row>
    <row r="447" ht="18">
      <c r="B447" s="31"/>
    </row>
    <row r="448" ht="18">
      <c r="B448" s="31"/>
    </row>
    <row r="449" ht="18">
      <c r="B449" s="31"/>
    </row>
    <row r="450" ht="18">
      <c r="B450" s="31"/>
    </row>
    <row r="451" ht="18">
      <c r="B451" s="31"/>
    </row>
    <row r="452" ht="18">
      <c r="B452" s="31"/>
    </row>
    <row r="453" ht="18">
      <c r="B453" s="31"/>
    </row>
    <row r="454" ht="18">
      <c r="B454" s="31"/>
    </row>
    <row r="455" ht="18">
      <c r="B455" s="31"/>
    </row>
    <row r="456" ht="18">
      <c r="B456" s="31"/>
    </row>
    <row r="457" ht="18">
      <c r="B457" s="31"/>
    </row>
    <row r="458" ht="18">
      <c r="B458" s="31"/>
    </row>
    <row r="459" ht="18">
      <c r="B459" s="31"/>
    </row>
    <row r="460" ht="18">
      <c r="B460" s="31"/>
    </row>
    <row r="461" ht="18">
      <c r="B461" s="31"/>
    </row>
    <row r="462" ht="18">
      <c r="B462" s="31"/>
    </row>
    <row r="463" ht="18">
      <c r="B463" s="31"/>
    </row>
    <row r="464" ht="18">
      <c r="B464" s="31"/>
    </row>
    <row r="465" ht="18">
      <c r="B465" s="31"/>
    </row>
    <row r="466" ht="18">
      <c r="B466" s="31"/>
    </row>
    <row r="467" ht="18">
      <c r="B467" s="31"/>
    </row>
    <row r="468" ht="18">
      <c r="B468" s="31"/>
    </row>
    <row r="469" ht="18">
      <c r="B469" s="31"/>
    </row>
    <row r="470" ht="18">
      <c r="B470" s="31"/>
    </row>
    <row r="471" ht="18">
      <c r="B471" s="31"/>
    </row>
    <row r="472" ht="18">
      <c r="B472" s="31"/>
    </row>
    <row r="473" ht="18">
      <c r="B473" s="31"/>
    </row>
    <row r="474" ht="18">
      <c r="B474" s="31"/>
    </row>
    <row r="475" ht="18">
      <c r="B475" s="31"/>
    </row>
    <row r="476" ht="18">
      <c r="B476" s="31"/>
    </row>
    <row r="477" ht="18">
      <c r="B477" s="31"/>
    </row>
    <row r="478" ht="18">
      <c r="B478" s="31"/>
    </row>
    <row r="479" ht="18">
      <c r="B479" s="31"/>
    </row>
    <row r="480" ht="18">
      <c r="B480" s="31"/>
    </row>
    <row r="481" ht="18">
      <c r="B481" s="31"/>
    </row>
    <row r="482" ht="18">
      <c r="B482" s="31"/>
    </row>
    <row r="483" ht="18">
      <c r="B483" s="31"/>
    </row>
    <row r="484" ht="18">
      <c r="B484" s="31"/>
    </row>
    <row r="485" ht="18">
      <c r="B485" s="31"/>
    </row>
    <row r="486" ht="18">
      <c r="B486" s="31"/>
    </row>
    <row r="487" ht="18">
      <c r="B487" s="31"/>
    </row>
    <row r="488" ht="18">
      <c r="B488" s="31"/>
    </row>
    <row r="489" ht="18">
      <c r="B489" s="31"/>
    </row>
    <row r="490" ht="18">
      <c r="B490" s="31"/>
    </row>
    <row r="491" ht="18">
      <c r="B491" s="31"/>
    </row>
    <row r="492" ht="18">
      <c r="B492" s="31"/>
    </row>
    <row r="493" ht="18">
      <c r="B493" s="31"/>
    </row>
    <row r="494" ht="18">
      <c r="B494" s="31"/>
    </row>
    <row r="495" ht="18">
      <c r="B495" s="31"/>
    </row>
    <row r="496" ht="18">
      <c r="B496" s="31"/>
    </row>
    <row r="497" ht="18">
      <c r="B497" s="31"/>
    </row>
    <row r="498" ht="18">
      <c r="B498" s="31"/>
    </row>
    <row r="499" ht="18">
      <c r="B499" s="31"/>
    </row>
    <row r="500" ht="18">
      <c r="B500" s="31"/>
    </row>
    <row r="501" ht="18">
      <c r="B501" s="31"/>
    </row>
    <row r="502" ht="18">
      <c r="B502" s="31"/>
    </row>
    <row r="503" ht="18">
      <c r="B503" s="31"/>
    </row>
    <row r="504" ht="18">
      <c r="B504" s="31"/>
    </row>
    <row r="505" ht="18">
      <c r="B505" s="31"/>
    </row>
    <row r="506" ht="18">
      <c r="B506" s="31"/>
    </row>
    <row r="507" ht="18">
      <c r="B507" s="31"/>
    </row>
    <row r="508" ht="18">
      <c r="B508" s="31"/>
    </row>
    <row r="509" ht="18">
      <c r="B509" s="31"/>
    </row>
    <row r="510" ht="18">
      <c r="B510" s="31"/>
    </row>
    <row r="511" ht="18">
      <c r="B511" s="31"/>
    </row>
    <row r="512" ht="18">
      <c r="B512" s="31"/>
    </row>
    <row r="513" ht="18">
      <c r="B513" s="31"/>
    </row>
    <row r="514" ht="18">
      <c r="B514" s="31"/>
    </row>
    <row r="515" ht="18">
      <c r="B515" s="31"/>
    </row>
    <row r="516" ht="18">
      <c r="B516" s="31"/>
    </row>
    <row r="517" ht="18">
      <c r="B517" s="31"/>
    </row>
    <row r="518" ht="18">
      <c r="B518" s="31"/>
    </row>
    <row r="519" ht="18">
      <c r="B519" s="31"/>
    </row>
    <row r="520" ht="18">
      <c r="B520" s="31"/>
    </row>
    <row r="521" ht="18">
      <c r="B521" s="31"/>
    </row>
    <row r="522" ht="18">
      <c r="B522" s="31"/>
    </row>
    <row r="523" ht="18">
      <c r="B523" s="31"/>
    </row>
    <row r="524" ht="18">
      <c r="B524" s="31"/>
    </row>
    <row r="525" ht="18">
      <c r="B525" s="31"/>
    </row>
    <row r="526" ht="18">
      <c r="B526" s="31"/>
    </row>
    <row r="527" ht="18">
      <c r="B527" s="31"/>
    </row>
    <row r="528" ht="18">
      <c r="B528" s="31"/>
    </row>
    <row r="529" ht="18">
      <c r="B529" s="31"/>
    </row>
    <row r="530" ht="18">
      <c r="B530" s="31"/>
    </row>
    <row r="531" ht="18">
      <c r="B531" s="31"/>
    </row>
    <row r="532" ht="18">
      <c r="B532" s="31"/>
    </row>
    <row r="533" ht="18">
      <c r="B533" s="31"/>
    </row>
    <row r="534" ht="18">
      <c r="B534" s="31"/>
    </row>
    <row r="535" ht="18">
      <c r="B535" s="31"/>
    </row>
    <row r="536" ht="18">
      <c r="B536" s="31"/>
    </row>
    <row r="537" ht="18">
      <c r="B537" s="31"/>
    </row>
    <row r="538" ht="18">
      <c r="B538" s="31"/>
    </row>
    <row r="539" ht="18">
      <c r="B539" s="31"/>
    </row>
    <row r="540" ht="18">
      <c r="B540" s="31"/>
    </row>
    <row r="541" ht="18">
      <c r="B541" s="31"/>
    </row>
    <row r="542" ht="18">
      <c r="B542" s="31"/>
    </row>
    <row r="543" ht="18">
      <c r="B543" s="31"/>
    </row>
    <row r="544" ht="18">
      <c r="B544" s="31"/>
    </row>
    <row r="545" ht="18">
      <c r="B545" s="31"/>
    </row>
    <row r="546" ht="18">
      <c r="B546" s="31"/>
    </row>
    <row r="547" ht="18">
      <c r="B547" s="31"/>
    </row>
    <row r="548" ht="18">
      <c r="B548" s="31"/>
    </row>
    <row r="549" ht="18">
      <c r="B549" s="31"/>
    </row>
    <row r="550" ht="18">
      <c r="B550" s="31"/>
    </row>
    <row r="551" ht="18">
      <c r="B551" s="31"/>
    </row>
    <row r="552" ht="18">
      <c r="B552" s="31"/>
    </row>
    <row r="553" ht="18">
      <c r="B553" s="31"/>
    </row>
    <row r="554" ht="18">
      <c r="B554" s="31"/>
    </row>
    <row r="555" ht="18">
      <c r="B555" s="31"/>
    </row>
    <row r="556" ht="18">
      <c r="B556" s="31"/>
    </row>
    <row r="557" ht="18">
      <c r="B557" s="31"/>
    </row>
    <row r="558" ht="18">
      <c r="B558" s="31"/>
    </row>
    <row r="559" ht="18">
      <c r="B559" s="31"/>
    </row>
    <row r="560" ht="18">
      <c r="B560" s="31"/>
    </row>
    <row r="561" ht="18">
      <c r="B561" s="31"/>
    </row>
    <row r="562" ht="18">
      <c r="B562" s="31"/>
    </row>
    <row r="563" ht="18">
      <c r="B563" s="31"/>
    </row>
    <row r="564" ht="18">
      <c r="B564" s="31"/>
    </row>
    <row r="565" ht="18">
      <c r="B565" s="31"/>
    </row>
    <row r="566" ht="18">
      <c r="B566" s="31"/>
    </row>
    <row r="567" ht="18">
      <c r="B567" s="31"/>
    </row>
    <row r="568" ht="18">
      <c r="B568" s="31"/>
    </row>
    <row r="569" ht="18">
      <c r="B569" s="31"/>
    </row>
    <row r="570" ht="18">
      <c r="B570" s="31"/>
    </row>
    <row r="571" ht="18">
      <c r="B571" s="31"/>
    </row>
    <row r="572" ht="18">
      <c r="B572" s="31"/>
    </row>
    <row r="573" ht="18">
      <c r="B573" s="31"/>
    </row>
    <row r="574" ht="18">
      <c r="B574" s="31"/>
    </row>
    <row r="575" ht="18">
      <c r="B575" s="31"/>
    </row>
    <row r="576" ht="18">
      <c r="B576" s="31"/>
    </row>
    <row r="577" ht="18">
      <c r="B577" s="31"/>
    </row>
    <row r="578" ht="18">
      <c r="B578" s="31"/>
    </row>
    <row r="579" ht="18">
      <c r="B579" s="31"/>
    </row>
    <row r="580" ht="18">
      <c r="B580" s="31"/>
    </row>
    <row r="581" ht="18">
      <c r="B581" s="31"/>
    </row>
    <row r="582" ht="18">
      <c r="B582" s="31"/>
    </row>
    <row r="583" ht="18">
      <c r="B583" s="31"/>
    </row>
    <row r="584" ht="18">
      <c r="B584" s="31"/>
    </row>
    <row r="585" ht="18">
      <c r="B585" s="31"/>
    </row>
    <row r="586" ht="18">
      <c r="B586" s="31"/>
    </row>
    <row r="587" ht="18">
      <c r="B587" s="31"/>
    </row>
    <row r="588" ht="18">
      <c r="B588" s="31"/>
    </row>
    <row r="589" ht="18">
      <c r="B589" s="31"/>
    </row>
    <row r="590" ht="18">
      <c r="B590" s="31"/>
    </row>
    <row r="591" ht="18">
      <c r="B591" s="31"/>
    </row>
    <row r="592" ht="18">
      <c r="B592" s="31"/>
    </row>
    <row r="593" ht="18">
      <c r="B593" s="31"/>
    </row>
    <row r="594" ht="18">
      <c r="B594" s="31"/>
    </row>
    <row r="595" ht="18">
      <c r="B595" s="31"/>
    </row>
    <row r="596" ht="18">
      <c r="B596" s="31"/>
    </row>
    <row r="597" ht="18">
      <c r="B597" s="31"/>
    </row>
    <row r="598" ht="18">
      <c r="B598" s="31"/>
    </row>
    <row r="599" ht="18">
      <c r="B599" s="31"/>
    </row>
    <row r="600" ht="18">
      <c r="B600" s="31"/>
    </row>
    <row r="601" ht="18">
      <c r="B601" s="31"/>
    </row>
    <row r="602" ht="18">
      <c r="B602" s="31"/>
    </row>
    <row r="603" ht="18">
      <c r="B603" s="31"/>
    </row>
    <row r="604" ht="18">
      <c r="B604" s="31"/>
    </row>
    <row r="605" ht="18">
      <c r="B605" s="31"/>
    </row>
    <row r="606" ht="18">
      <c r="B606" s="31"/>
    </row>
    <row r="607" ht="18">
      <c r="B607" s="31"/>
    </row>
    <row r="608" ht="18">
      <c r="B608" s="31"/>
    </row>
    <row r="609" ht="18">
      <c r="B609" s="31"/>
    </row>
    <row r="610" ht="18">
      <c r="B610" s="31"/>
    </row>
    <row r="611" ht="18">
      <c r="B611" s="31"/>
    </row>
    <row r="612" ht="18">
      <c r="B612" s="31"/>
    </row>
    <row r="613" ht="18">
      <c r="B613" s="31"/>
    </row>
    <row r="614" ht="18">
      <c r="B614" s="31"/>
    </row>
    <row r="615" ht="18">
      <c r="B615" s="31"/>
    </row>
    <row r="616" ht="18">
      <c r="B616" s="31"/>
    </row>
    <row r="617" ht="18">
      <c r="B617" s="31"/>
    </row>
    <row r="618" ht="18">
      <c r="B618" s="31"/>
    </row>
    <row r="619" ht="18">
      <c r="B619" s="31"/>
    </row>
    <row r="620" ht="18">
      <c r="B620" s="31"/>
    </row>
    <row r="621" ht="18">
      <c r="B621" s="31"/>
    </row>
    <row r="622" ht="18">
      <c r="B622" s="31"/>
    </row>
    <row r="623" ht="18">
      <c r="B623" s="31"/>
    </row>
    <row r="624" ht="18">
      <c r="B624" s="31"/>
    </row>
    <row r="625" ht="18">
      <c r="B625" s="31"/>
    </row>
    <row r="626" ht="18">
      <c r="B626" s="31"/>
    </row>
    <row r="627" ht="18">
      <c r="B627" s="31"/>
    </row>
    <row r="628" ht="18">
      <c r="B628" s="31"/>
    </row>
    <row r="629" ht="18">
      <c r="B629" s="31"/>
    </row>
    <row r="630" ht="18">
      <c r="B630" s="31"/>
    </row>
    <row r="631" ht="18">
      <c r="B631" s="31"/>
    </row>
    <row r="632" ht="18">
      <c r="B632" s="31"/>
    </row>
    <row r="633" ht="18">
      <c r="B633" s="31"/>
    </row>
    <row r="634" ht="18">
      <c r="B634" s="31"/>
    </row>
    <row r="635" ht="18">
      <c r="B635" s="31"/>
    </row>
    <row r="636" ht="18">
      <c r="B636" s="31"/>
    </row>
    <row r="637" ht="18">
      <c r="B637" s="31"/>
    </row>
    <row r="638" ht="18">
      <c r="B638" s="31"/>
    </row>
    <row r="639" ht="18">
      <c r="B639" s="31"/>
    </row>
    <row r="640" ht="18">
      <c r="B640" s="31"/>
    </row>
    <row r="641" ht="18">
      <c r="B641" s="31"/>
    </row>
    <row r="642" ht="18">
      <c r="B642" s="31"/>
    </row>
    <row r="643" ht="18">
      <c r="B643" s="31"/>
    </row>
    <row r="644" ht="18">
      <c r="B644" s="31"/>
    </row>
    <row r="645" ht="18">
      <c r="B645" s="31"/>
    </row>
    <row r="646" ht="18">
      <c r="B646" s="31"/>
    </row>
    <row r="647" ht="18">
      <c r="B647" s="31"/>
    </row>
    <row r="648" ht="18">
      <c r="B648" s="31"/>
    </row>
    <row r="649" ht="18">
      <c r="B649" s="31"/>
    </row>
    <row r="650" ht="18">
      <c r="B650" s="31"/>
    </row>
    <row r="651" ht="18">
      <c r="B651" s="31"/>
    </row>
    <row r="652" ht="18">
      <c r="B652" s="31"/>
    </row>
    <row r="653" ht="18">
      <c r="B653" s="31"/>
    </row>
    <row r="654" ht="18">
      <c r="B654" s="31"/>
    </row>
    <row r="655" ht="18">
      <c r="B655" s="31"/>
    </row>
    <row r="656" ht="18">
      <c r="B656" s="31"/>
    </row>
    <row r="657" ht="18">
      <c r="B657" s="31"/>
    </row>
    <row r="658" ht="18">
      <c r="B658" s="31"/>
    </row>
    <row r="659" ht="18">
      <c r="B659" s="31"/>
    </row>
    <row r="660" ht="18">
      <c r="B660" s="31"/>
    </row>
    <row r="661" ht="18">
      <c r="B661" s="31"/>
    </row>
    <row r="662" ht="18">
      <c r="B662" s="31"/>
    </row>
    <row r="663" ht="18">
      <c r="B663" s="31"/>
    </row>
    <row r="664" ht="18">
      <c r="B664" s="31"/>
    </row>
    <row r="665" ht="18">
      <c r="B665" s="31"/>
    </row>
    <row r="666" ht="18">
      <c r="B666" s="31"/>
    </row>
    <row r="667" ht="18">
      <c r="B667" s="31"/>
    </row>
    <row r="668" ht="18">
      <c r="B668" s="31"/>
    </row>
    <row r="669" ht="18">
      <c r="B669" s="31"/>
    </row>
    <row r="670" ht="18">
      <c r="B670" s="31"/>
    </row>
    <row r="671" ht="18">
      <c r="B671" s="31"/>
    </row>
    <row r="672" ht="18">
      <c r="B672" s="31"/>
    </row>
    <row r="673" ht="18">
      <c r="B673" s="31"/>
    </row>
    <row r="674" ht="18">
      <c r="B674" s="31"/>
    </row>
    <row r="675" ht="18">
      <c r="B675" s="31"/>
    </row>
    <row r="676" ht="18">
      <c r="B676" s="31"/>
    </row>
    <row r="677" ht="18">
      <c r="B677" s="31"/>
    </row>
    <row r="678" ht="18">
      <c r="B678" s="31"/>
    </row>
    <row r="679" ht="18">
      <c r="B679" s="31"/>
    </row>
    <row r="680" ht="18">
      <c r="B680" s="31"/>
    </row>
    <row r="681" ht="18">
      <c r="B681" s="31"/>
    </row>
    <row r="682" ht="18">
      <c r="B682" s="31"/>
    </row>
    <row r="683" ht="18">
      <c r="B683" s="31"/>
    </row>
    <row r="684" ht="18">
      <c r="B684" s="31"/>
    </row>
    <row r="685" ht="18">
      <c r="B685" s="31"/>
    </row>
    <row r="686" ht="18">
      <c r="B686" s="31"/>
    </row>
    <row r="687" ht="18">
      <c r="B687" s="31"/>
    </row>
    <row r="688" ht="18">
      <c r="B688" s="31"/>
    </row>
    <row r="689" ht="18">
      <c r="B689" s="31"/>
    </row>
    <row r="690" ht="18">
      <c r="B690" s="31"/>
    </row>
    <row r="691" ht="18">
      <c r="B691" s="31"/>
    </row>
    <row r="692" ht="18">
      <c r="B692" s="31"/>
    </row>
    <row r="693" ht="18">
      <c r="B693" s="31"/>
    </row>
    <row r="694" ht="18">
      <c r="B694" s="31"/>
    </row>
    <row r="695" ht="18">
      <c r="B695" s="31"/>
    </row>
    <row r="696" ht="18">
      <c r="B696" s="31"/>
    </row>
    <row r="697" ht="18">
      <c r="B697" s="31"/>
    </row>
    <row r="698" ht="18">
      <c r="B698" s="31"/>
    </row>
    <row r="699" ht="18">
      <c r="B699" s="31"/>
    </row>
    <row r="700" ht="18">
      <c r="B700" s="31"/>
    </row>
    <row r="701" ht="18">
      <c r="B701" s="31"/>
    </row>
    <row r="702" ht="18">
      <c r="B702" s="31"/>
    </row>
    <row r="703" ht="18">
      <c r="B703" s="31"/>
    </row>
    <row r="704" ht="18">
      <c r="B704" s="31"/>
    </row>
    <row r="705" ht="18">
      <c r="B705" s="31"/>
    </row>
    <row r="706" ht="18">
      <c r="B706" s="31"/>
    </row>
    <row r="707" ht="18">
      <c r="B707" s="31"/>
    </row>
    <row r="708" ht="18">
      <c r="B708" s="31"/>
    </row>
    <row r="709" ht="18">
      <c r="B709" s="31"/>
    </row>
    <row r="710" ht="18">
      <c r="B710" s="31"/>
    </row>
    <row r="711" ht="18">
      <c r="B711" s="31"/>
    </row>
    <row r="712" ht="18">
      <c r="B712" s="31"/>
    </row>
    <row r="713" ht="18">
      <c r="B713" s="31"/>
    </row>
    <row r="714" ht="18">
      <c r="B714" s="31"/>
    </row>
    <row r="715" ht="18">
      <c r="B715" s="31"/>
    </row>
    <row r="716" ht="18">
      <c r="B716" s="31"/>
    </row>
    <row r="717" ht="18">
      <c r="B717" s="31"/>
    </row>
  </sheetData>
  <sheetProtection/>
  <mergeCells count="1">
    <mergeCell ref="D30:H30"/>
  </mergeCells>
  <printOptions/>
  <pageMargins left="0.31496062992125984" right="0.31496062992125984" top="0.35433070866141736" bottom="0.35433070866141736" header="0.31496062992125984" footer="0.31496062992125984"/>
  <pageSetup fitToHeight="3" fitToWidth="1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662"/>
  <sheetViews>
    <sheetView zoomScale="75" zoomScaleNormal="75" zoomScalePageLayoutView="0" workbookViewId="0" topLeftCell="A1">
      <selection activeCell="C51" sqref="C51"/>
    </sheetView>
  </sheetViews>
  <sheetFormatPr defaultColWidth="9.140625" defaultRowHeight="15"/>
  <cols>
    <col min="1" max="1" width="3.57421875" style="36" customWidth="1"/>
    <col min="2" max="2" width="73.28125" style="36" customWidth="1"/>
    <col min="3" max="3" width="44.28125" style="36" customWidth="1"/>
    <col min="4" max="7" width="23.7109375" style="33" customWidth="1"/>
    <col min="8" max="8" width="23.7109375" style="36" customWidth="1"/>
  </cols>
  <sheetData>
    <row r="1" ht="21">
      <c r="B1" s="138" t="s">
        <v>239</v>
      </c>
    </row>
    <row r="2" ht="15.75"/>
    <row r="3" spans="2:6" ht="16.5">
      <c r="B3" s="40" t="s">
        <v>195</v>
      </c>
      <c r="C3" s="41"/>
      <c r="F3" s="35"/>
    </row>
    <row r="4" spans="1:8" ht="151.5" customHeight="1">
      <c r="A4" s="158"/>
      <c r="B4" s="158" t="s">
        <v>185</v>
      </c>
      <c r="C4" s="158" t="s">
        <v>1</v>
      </c>
      <c r="D4" s="139" t="s">
        <v>240</v>
      </c>
      <c r="E4" s="140" t="s">
        <v>241</v>
      </c>
      <c r="F4" s="140" t="s">
        <v>242</v>
      </c>
      <c r="G4" s="140" t="s">
        <v>243</v>
      </c>
      <c r="H4" s="140" t="s">
        <v>244</v>
      </c>
    </row>
    <row r="5" spans="1:8" ht="16.5">
      <c r="A5" s="93"/>
      <c r="B5" s="94" t="s">
        <v>189</v>
      </c>
      <c r="C5" s="95"/>
      <c r="D5" s="184"/>
      <c r="E5" s="91"/>
      <c r="F5" s="185"/>
      <c r="G5" s="91"/>
      <c r="H5" s="67"/>
    </row>
    <row r="6" spans="1:8" ht="31.5">
      <c r="A6" s="42"/>
      <c r="B6" s="43" t="s">
        <v>277</v>
      </c>
      <c r="C6" s="48" t="s">
        <v>30</v>
      </c>
      <c r="D6" s="186">
        <v>3372</v>
      </c>
      <c r="E6" s="187">
        <v>3372</v>
      </c>
      <c r="F6" s="187">
        <v>0</v>
      </c>
      <c r="G6" s="187" t="s">
        <v>30</v>
      </c>
      <c r="H6" s="89"/>
    </row>
    <row r="7" spans="1:8" ht="16.5">
      <c r="A7" s="42"/>
      <c r="B7" s="43" t="s">
        <v>113</v>
      </c>
      <c r="C7" s="48" t="s">
        <v>30</v>
      </c>
      <c r="D7" s="186">
        <v>238</v>
      </c>
      <c r="E7" s="187">
        <v>238</v>
      </c>
      <c r="F7" s="187">
        <v>0</v>
      </c>
      <c r="G7" s="187" t="s">
        <v>30</v>
      </c>
      <c r="H7" s="89"/>
    </row>
    <row r="8" spans="1:8" ht="16.5">
      <c r="A8" s="42"/>
      <c r="B8" s="43" t="s">
        <v>114</v>
      </c>
      <c r="C8" s="48" t="s">
        <v>30</v>
      </c>
      <c r="D8" s="186">
        <v>166</v>
      </c>
      <c r="E8" s="187">
        <v>166</v>
      </c>
      <c r="F8" s="187">
        <v>0</v>
      </c>
      <c r="G8" s="187" t="s">
        <v>30</v>
      </c>
      <c r="H8" s="89"/>
    </row>
    <row r="9" spans="1:8" ht="31.5">
      <c r="A9" s="42"/>
      <c r="B9" s="43" t="s">
        <v>211</v>
      </c>
      <c r="C9" s="48" t="s">
        <v>30</v>
      </c>
      <c r="D9" s="186">
        <v>149</v>
      </c>
      <c r="E9" s="187">
        <v>149</v>
      </c>
      <c r="F9" s="187">
        <v>0</v>
      </c>
      <c r="G9" s="187" t="s">
        <v>30</v>
      </c>
      <c r="H9" s="89"/>
    </row>
    <row r="10" spans="1:8" ht="16.5">
      <c r="A10" s="42"/>
      <c r="B10" s="43" t="s">
        <v>115</v>
      </c>
      <c r="C10" s="48" t="s">
        <v>30</v>
      </c>
      <c r="D10" s="186">
        <v>137</v>
      </c>
      <c r="E10" s="187">
        <v>137</v>
      </c>
      <c r="F10" s="187">
        <v>0</v>
      </c>
      <c r="G10" s="187" t="s">
        <v>30</v>
      </c>
      <c r="H10" s="89"/>
    </row>
    <row r="11" spans="1:8" ht="16.5">
      <c r="A11" s="42"/>
      <c r="B11" s="43" t="s">
        <v>116</v>
      </c>
      <c r="C11" s="48" t="s">
        <v>30</v>
      </c>
      <c r="D11" s="186">
        <v>1849</v>
      </c>
      <c r="E11" s="187">
        <v>1849</v>
      </c>
      <c r="F11" s="187">
        <v>0</v>
      </c>
      <c r="G11" s="187" t="s">
        <v>30</v>
      </c>
      <c r="H11" s="133"/>
    </row>
    <row r="12" spans="1:8" ht="47.25">
      <c r="A12" s="42"/>
      <c r="B12" s="43" t="s">
        <v>226</v>
      </c>
      <c r="C12" s="48" t="s">
        <v>227</v>
      </c>
      <c r="D12" s="186">
        <v>307</v>
      </c>
      <c r="E12" s="187">
        <v>307</v>
      </c>
      <c r="F12" s="187">
        <v>0</v>
      </c>
      <c r="G12" s="187" t="s">
        <v>30</v>
      </c>
      <c r="H12" s="132"/>
    </row>
    <row r="13" spans="1:8" ht="78.75">
      <c r="A13" s="42"/>
      <c r="B13" s="43" t="s">
        <v>117</v>
      </c>
      <c r="C13" s="48" t="s">
        <v>228</v>
      </c>
      <c r="D13" s="186">
        <v>1238</v>
      </c>
      <c r="E13" s="187">
        <v>1238</v>
      </c>
      <c r="F13" s="187">
        <v>0</v>
      </c>
      <c r="G13" s="187"/>
      <c r="H13" s="122"/>
    </row>
    <row r="14" spans="1:8" ht="96" customHeight="1">
      <c r="A14" s="42"/>
      <c r="B14" s="45" t="s">
        <v>118</v>
      </c>
      <c r="C14" s="48" t="s">
        <v>212</v>
      </c>
      <c r="D14" s="186">
        <v>127</v>
      </c>
      <c r="E14" s="187">
        <v>127</v>
      </c>
      <c r="F14" s="187">
        <v>0</v>
      </c>
      <c r="G14" s="187" t="s">
        <v>30</v>
      </c>
      <c r="H14" s="89"/>
    </row>
    <row r="15" spans="1:8" ht="16.5">
      <c r="A15" s="42"/>
      <c r="B15" s="43" t="s">
        <v>119</v>
      </c>
      <c r="C15" s="48" t="s">
        <v>30</v>
      </c>
      <c r="D15" s="186">
        <v>107</v>
      </c>
      <c r="E15" s="187">
        <v>107</v>
      </c>
      <c r="F15" s="187">
        <v>0</v>
      </c>
      <c r="G15" s="187" t="s">
        <v>30</v>
      </c>
      <c r="H15" s="89"/>
    </row>
    <row r="16" spans="1:8" ht="115.5" customHeight="1">
      <c r="A16" s="42"/>
      <c r="B16" s="43" t="s">
        <v>202</v>
      </c>
      <c r="C16" s="46" t="s">
        <v>120</v>
      </c>
      <c r="D16" s="186">
        <v>9</v>
      </c>
      <c r="E16" s="187">
        <v>9</v>
      </c>
      <c r="F16" s="187">
        <v>0</v>
      </c>
      <c r="G16" s="187" t="s">
        <v>30</v>
      </c>
      <c r="H16" s="89"/>
    </row>
    <row r="17" spans="1:8" ht="16.5">
      <c r="A17" s="42"/>
      <c r="B17" s="45" t="s">
        <v>121</v>
      </c>
      <c r="C17" s="48" t="s">
        <v>30</v>
      </c>
      <c r="D17" s="186">
        <v>52</v>
      </c>
      <c r="E17" s="187">
        <v>52</v>
      </c>
      <c r="F17" s="187">
        <v>0</v>
      </c>
      <c r="G17" s="187" t="s">
        <v>30</v>
      </c>
      <c r="H17" s="89"/>
    </row>
    <row r="18" spans="1:8" ht="16.5">
      <c r="A18" s="42"/>
      <c r="B18" s="43" t="s">
        <v>122</v>
      </c>
      <c r="C18" s="48" t="s">
        <v>30</v>
      </c>
      <c r="D18" s="186">
        <v>536</v>
      </c>
      <c r="E18" s="187">
        <v>536</v>
      </c>
      <c r="F18" s="187">
        <v>0</v>
      </c>
      <c r="G18" s="187" t="s">
        <v>30</v>
      </c>
      <c r="H18" s="89"/>
    </row>
    <row r="19" spans="1:8" ht="31.5">
      <c r="A19" s="42"/>
      <c r="B19" s="43" t="s">
        <v>123</v>
      </c>
      <c r="C19" s="48" t="s">
        <v>30</v>
      </c>
      <c r="D19" s="186">
        <v>3107</v>
      </c>
      <c r="E19" s="187">
        <v>3107</v>
      </c>
      <c r="F19" s="187">
        <v>0</v>
      </c>
      <c r="G19" s="187" t="s">
        <v>30</v>
      </c>
      <c r="H19" s="89"/>
    </row>
    <row r="20" spans="1:8" ht="16.5">
      <c r="A20" s="42"/>
      <c r="B20" s="43" t="s">
        <v>124</v>
      </c>
      <c r="C20" s="48" t="s">
        <v>30</v>
      </c>
      <c r="D20" s="186">
        <v>100</v>
      </c>
      <c r="E20" s="187">
        <v>100</v>
      </c>
      <c r="F20" s="187">
        <v>0</v>
      </c>
      <c r="G20" s="187" t="s">
        <v>30</v>
      </c>
      <c r="H20" s="89"/>
    </row>
    <row r="21" spans="1:8" ht="16.5">
      <c r="A21" s="42"/>
      <c r="B21" s="43" t="s">
        <v>125</v>
      </c>
      <c r="C21" s="48" t="s">
        <v>30</v>
      </c>
      <c r="D21" s="186">
        <v>267</v>
      </c>
      <c r="E21" s="187">
        <v>267</v>
      </c>
      <c r="F21" s="187">
        <v>0</v>
      </c>
      <c r="G21" s="187" t="s">
        <v>30</v>
      </c>
      <c r="H21" s="89"/>
    </row>
    <row r="22" spans="1:8" ht="16.5">
      <c r="A22" s="42"/>
      <c r="B22" s="43" t="s">
        <v>126</v>
      </c>
      <c r="C22" s="48" t="s">
        <v>30</v>
      </c>
      <c r="D22" s="186">
        <v>762</v>
      </c>
      <c r="E22" s="187">
        <v>762</v>
      </c>
      <c r="F22" s="187">
        <v>0</v>
      </c>
      <c r="G22" s="187" t="s">
        <v>30</v>
      </c>
      <c r="H22" s="56"/>
    </row>
    <row r="23" spans="1:8" ht="54.75" customHeight="1">
      <c r="A23" s="42"/>
      <c r="B23" s="43" t="s">
        <v>278</v>
      </c>
      <c r="C23" s="48" t="s">
        <v>217</v>
      </c>
      <c r="D23" s="186">
        <v>1</v>
      </c>
      <c r="E23" s="187">
        <v>1</v>
      </c>
      <c r="F23" s="187">
        <v>0</v>
      </c>
      <c r="G23" s="187" t="s">
        <v>30</v>
      </c>
      <c r="H23" s="38"/>
    </row>
    <row r="24" spans="1:8" ht="16.5">
      <c r="A24" s="42"/>
      <c r="B24" s="45" t="s">
        <v>127</v>
      </c>
      <c r="C24" s="44" t="s">
        <v>30</v>
      </c>
      <c r="D24" s="186">
        <v>192</v>
      </c>
      <c r="E24" s="187">
        <v>192</v>
      </c>
      <c r="F24" s="187">
        <v>0</v>
      </c>
      <c r="G24" s="187" t="s">
        <v>30</v>
      </c>
      <c r="H24" s="182"/>
    </row>
    <row r="25" spans="1:8" ht="16.5">
      <c r="A25" s="42"/>
      <c r="B25" s="45" t="s">
        <v>208</v>
      </c>
      <c r="C25" s="44" t="s">
        <v>30</v>
      </c>
      <c r="D25" s="186">
        <v>174</v>
      </c>
      <c r="E25" s="187">
        <v>174</v>
      </c>
      <c r="F25" s="187">
        <v>0</v>
      </c>
      <c r="G25" s="187" t="s">
        <v>30</v>
      </c>
      <c r="H25" s="182"/>
    </row>
    <row r="26" spans="1:8" ht="16.5">
      <c r="A26" s="42"/>
      <c r="B26" s="45" t="s">
        <v>218</v>
      </c>
      <c r="C26" s="44" t="s">
        <v>30</v>
      </c>
      <c r="D26" s="186">
        <v>2</v>
      </c>
      <c r="E26" s="187">
        <v>2</v>
      </c>
      <c r="F26" s="187">
        <v>0</v>
      </c>
      <c r="G26" s="187" t="s">
        <v>30</v>
      </c>
      <c r="H26" s="182"/>
    </row>
    <row r="27" spans="1:8" ht="16.5">
      <c r="A27" s="42"/>
      <c r="B27" s="43" t="s">
        <v>128</v>
      </c>
      <c r="C27" s="46" t="s">
        <v>30</v>
      </c>
      <c r="D27" s="186">
        <v>82</v>
      </c>
      <c r="E27" s="187">
        <v>82</v>
      </c>
      <c r="F27" s="187">
        <v>0</v>
      </c>
      <c r="G27" s="187" t="s">
        <v>30</v>
      </c>
      <c r="H27" s="56"/>
    </row>
    <row r="28" spans="1:8" ht="16.5">
      <c r="A28" s="42"/>
      <c r="B28" s="43" t="s">
        <v>129</v>
      </c>
      <c r="C28" s="46" t="s">
        <v>130</v>
      </c>
      <c r="D28" s="186">
        <v>112</v>
      </c>
      <c r="E28" s="187">
        <v>112</v>
      </c>
      <c r="F28" s="187">
        <v>0</v>
      </c>
      <c r="G28" s="187" t="s">
        <v>30</v>
      </c>
      <c r="H28" s="56"/>
    </row>
    <row r="29" spans="1:8" ht="82.5" customHeight="1">
      <c r="A29" s="42"/>
      <c r="B29" s="43" t="s">
        <v>131</v>
      </c>
      <c r="C29" s="46" t="s">
        <v>210</v>
      </c>
      <c r="D29" s="186">
        <v>34</v>
      </c>
      <c r="E29" s="187">
        <v>34</v>
      </c>
      <c r="F29" s="187">
        <v>0</v>
      </c>
      <c r="G29" s="187" t="s">
        <v>30</v>
      </c>
      <c r="H29" s="56"/>
    </row>
    <row r="30" spans="1:8" ht="53.25" customHeight="1">
      <c r="A30" s="42"/>
      <c r="B30" s="43" t="s">
        <v>132</v>
      </c>
      <c r="C30" s="46" t="s">
        <v>30</v>
      </c>
      <c r="D30" s="186">
        <v>3541</v>
      </c>
      <c r="E30" s="187">
        <v>3541</v>
      </c>
      <c r="F30" s="187">
        <v>0</v>
      </c>
      <c r="G30" s="187" t="s">
        <v>30</v>
      </c>
      <c r="H30" s="56"/>
    </row>
    <row r="31" spans="1:8" ht="73.5" customHeight="1">
      <c r="A31" s="42"/>
      <c r="B31" s="43" t="s">
        <v>203</v>
      </c>
      <c r="C31" s="46" t="s">
        <v>219</v>
      </c>
      <c r="D31" s="186">
        <v>8096</v>
      </c>
      <c r="E31" s="187">
        <v>8096</v>
      </c>
      <c r="F31" s="187">
        <v>0</v>
      </c>
      <c r="G31" s="188" t="s">
        <v>219</v>
      </c>
      <c r="H31" s="56"/>
    </row>
    <row r="32" spans="1:8" ht="47.25">
      <c r="A32" s="42"/>
      <c r="B32" s="45" t="s">
        <v>209</v>
      </c>
      <c r="C32" s="44" t="s">
        <v>130</v>
      </c>
      <c r="D32" s="186">
        <v>186</v>
      </c>
      <c r="E32" s="187">
        <v>186</v>
      </c>
      <c r="F32" s="187">
        <v>0</v>
      </c>
      <c r="G32" s="187" t="s">
        <v>279</v>
      </c>
      <c r="H32" s="182"/>
    </row>
    <row r="33" spans="1:8" ht="16.5">
      <c r="A33" s="49"/>
      <c r="B33" s="94" t="s">
        <v>162</v>
      </c>
      <c r="C33" s="50"/>
      <c r="D33" s="189"/>
      <c r="E33" s="189"/>
      <c r="F33" s="189"/>
      <c r="G33" s="189"/>
      <c r="H33" s="67"/>
    </row>
    <row r="34" spans="1:8" ht="33" customHeight="1">
      <c r="A34" s="42"/>
      <c r="B34" s="51" t="s">
        <v>133</v>
      </c>
      <c r="C34" s="52" t="s">
        <v>215</v>
      </c>
      <c r="D34" s="186">
        <v>2</v>
      </c>
      <c r="E34" s="187">
        <v>0</v>
      </c>
      <c r="F34" s="187">
        <v>2</v>
      </c>
      <c r="G34" s="187" t="s">
        <v>280</v>
      </c>
      <c r="H34" s="183" t="s">
        <v>281</v>
      </c>
    </row>
    <row r="35" spans="1:8" ht="33" customHeight="1">
      <c r="A35" s="42"/>
      <c r="B35" s="47" t="s">
        <v>134</v>
      </c>
      <c r="C35" s="48" t="s">
        <v>61</v>
      </c>
      <c r="D35" s="186">
        <v>6</v>
      </c>
      <c r="E35" s="187">
        <v>5</v>
      </c>
      <c r="F35" s="187">
        <v>1</v>
      </c>
      <c r="G35" s="187" t="s">
        <v>282</v>
      </c>
      <c r="H35" s="183" t="s">
        <v>283</v>
      </c>
    </row>
    <row r="36" spans="1:8" ht="33" customHeight="1">
      <c r="A36" s="42"/>
      <c r="B36" s="47" t="s">
        <v>135</v>
      </c>
      <c r="C36" s="48" t="s">
        <v>61</v>
      </c>
      <c r="D36" s="186">
        <v>5</v>
      </c>
      <c r="E36" s="187">
        <v>4</v>
      </c>
      <c r="F36" s="187">
        <v>1</v>
      </c>
      <c r="G36" s="187" t="s">
        <v>105</v>
      </c>
      <c r="H36" s="183" t="s">
        <v>284</v>
      </c>
    </row>
    <row r="37" spans="1:8" ht="23.25" customHeight="1">
      <c r="A37" s="42"/>
      <c r="B37" s="47" t="s">
        <v>136</v>
      </c>
      <c r="C37" s="48" t="s">
        <v>216</v>
      </c>
      <c r="D37" s="186">
        <v>26</v>
      </c>
      <c r="E37" s="187">
        <v>26</v>
      </c>
      <c r="F37" s="187">
        <v>0</v>
      </c>
      <c r="G37" s="187" t="s">
        <v>285</v>
      </c>
      <c r="H37" s="56"/>
    </row>
    <row r="38" spans="1:8" ht="23.25" customHeight="1">
      <c r="A38" s="42"/>
      <c r="B38" s="47" t="s">
        <v>137</v>
      </c>
      <c r="C38" s="48" t="s">
        <v>210</v>
      </c>
      <c r="D38" s="186">
        <v>290</v>
      </c>
      <c r="E38" s="187">
        <v>290</v>
      </c>
      <c r="F38" s="187">
        <v>0</v>
      </c>
      <c r="G38" s="187" t="s">
        <v>247</v>
      </c>
      <c r="H38" s="56"/>
    </row>
    <row r="39" spans="1:8" ht="23.25" customHeight="1">
      <c r="A39" s="42"/>
      <c r="B39" s="47" t="s">
        <v>138</v>
      </c>
      <c r="C39" s="48" t="s">
        <v>210</v>
      </c>
      <c r="D39" s="186">
        <v>279</v>
      </c>
      <c r="E39" s="187">
        <v>279</v>
      </c>
      <c r="F39" s="187">
        <v>0</v>
      </c>
      <c r="G39" s="187" t="s">
        <v>247</v>
      </c>
      <c r="H39" s="56"/>
    </row>
    <row r="40" spans="1:8" ht="23.25" customHeight="1">
      <c r="A40" s="42"/>
      <c r="B40" s="51" t="s">
        <v>139</v>
      </c>
      <c r="C40" s="52" t="s">
        <v>157</v>
      </c>
      <c r="D40" s="186">
        <v>2</v>
      </c>
      <c r="E40" s="187">
        <v>2</v>
      </c>
      <c r="F40" s="187">
        <v>0</v>
      </c>
      <c r="G40" s="187" t="s">
        <v>268</v>
      </c>
      <c r="H40" s="182"/>
    </row>
    <row r="41" spans="1:8" ht="23.25" customHeight="1">
      <c r="A41" s="42"/>
      <c r="B41" s="51" t="s">
        <v>140</v>
      </c>
      <c r="C41" s="52" t="s">
        <v>157</v>
      </c>
      <c r="D41" s="186">
        <v>0</v>
      </c>
      <c r="E41" s="187">
        <v>0</v>
      </c>
      <c r="F41" s="187">
        <v>0</v>
      </c>
      <c r="G41" s="187"/>
      <c r="H41" s="182"/>
    </row>
    <row r="42" spans="1:8" ht="23.25" customHeight="1">
      <c r="A42" s="42"/>
      <c r="B42" s="47" t="s">
        <v>141</v>
      </c>
      <c r="C42" s="48" t="s">
        <v>61</v>
      </c>
      <c r="D42" s="186">
        <v>6</v>
      </c>
      <c r="E42" s="187">
        <v>5</v>
      </c>
      <c r="F42" s="187">
        <v>1</v>
      </c>
      <c r="G42" s="187" t="s">
        <v>286</v>
      </c>
      <c r="H42" s="56"/>
    </row>
    <row r="43" spans="1:8" ht="43.5" customHeight="1">
      <c r="A43" s="42"/>
      <c r="B43" s="47" t="s">
        <v>142</v>
      </c>
      <c r="C43" s="48" t="s">
        <v>61</v>
      </c>
      <c r="D43" s="186">
        <v>2</v>
      </c>
      <c r="E43" s="187">
        <v>2</v>
      </c>
      <c r="F43" s="187">
        <v>0</v>
      </c>
      <c r="G43" s="187" t="s">
        <v>287</v>
      </c>
      <c r="H43" s="56"/>
    </row>
    <row r="44" spans="1:8" ht="23.25" customHeight="1">
      <c r="A44" s="42"/>
      <c r="B44" s="51" t="s">
        <v>143</v>
      </c>
      <c r="C44" s="52" t="s">
        <v>210</v>
      </c>
      <c r="D44" s="186">
        <v>3486</v>
      </c>
      <c r="E44" s="187">
        <v>3486</v>
      </c>
      <c r="F44" s="187">
        <v>0</v>
      </c>
      <c r="G44" s="187" t="s">
        <v>288</v>
      </c>
      <c r="H44" s="182"/>
    </row>
    <row r="45" spans="1:3" ht="15.75">
      <c r="A45" s="53"/>
      <c r="B45" s="54"/>
      <c r="C45" s="53"/>
    </row>
    <row r="46" spans="1:3" ht="15.75">
      <c r="A46" s="53"/>
      <c r="B46" s="54"/>
      <c r="C46" s="53"/>
    </row>
    <row r="47" spans="1:3" ht="15.75">
      <c r="A47" s="53"/>
      <c r="B47" s="54"/>
      <c r="C47" s="53"/>
    </row>
    <row r="48" spans="1:3" ht="15.75">
      <c r="A48" s="53"/>
      <c r="B48" s="54"/>
      <c r="C48" s="53"/>
    </row>
    <row r="49" spans="1:3" ht="15.75">
      <c r="A49" s="53"/>
      <c r="B49" s="54"/>
      <c r="C49" s="53"/>
    </row>
    <row r="50" spans="1:3" ht="15.75">
      <c r="A50" s="53"/>
      <c r="B50" s="54"/>
      <c r="C50" s="53"/>
    </row>
    <row r="51" spans="1:3" ht="15.75">
      <c r="A51" s="53"/>
      <c r="B51" s="54"/>
      <c r="C51" s="53"/>
    </row>
    <row r="52" spans="1:3" ht="15.75">
      <c r="A52" s="53"/>
      <c r="B52" s="54"/>
      <c r="C52" s="53"/>
    </row>
    <row r="53" spans="1:3" ht="15.75">
      <c r="A53" s="53"/>
      <c r="B53" s="54"/>
      <c r="C53" s="53"/>
    </row>
    <row r="54" ht="15.75">
      <c r="B54" s="54"/>
    </row>
    <row r="55" ht="15.75">
      <c r="B55" s="54"/>
    </row>
    <row r="56" ht="15.75">
      <c r="B56" s="54"/>
    </row>
    <row r="57" ht="15.75">
      <c r="B57" s="54"/>
    </row>
    <row r="58" ht="15.75">
      <c r="B58" s="54"/>
    </row>
    <row r="59" ht="15.75">
      <c r="B59" s="54"/>
    </row>
    <row r="60" ht="15.75">
      <c r="B60" s="54"/>
    </row>
    <row r="61" ht="15.75">
      <c r="B61" s="54"/>
    </row>
    <row r="62" ht="15.75">
      <c r="B62" s="54"/>
    </row>
    <row r="63" ht="15.75">
      <c r="B63" s="54"/>
    </row>
    <row r="64" ht="15.75">
      <c r="B64" s="54"/>
    </row>
    <row r="65" ht="15.75">
      <c r="B65" s="54"/>
    </row>
    <row r="66" ht="15.75">
      <c r="B66" s="54"/>
    </row>
    <row r="67" ht="15.75">
      <c r="B67" s="54"/>
    </row>
    <row r="68" ht="15.75">
      <c r="B68" s="54"/>
    </row>
    <row r="69" ht="15.75">
      <c r="B69" s="54"/>
    </row>
    <row r="70" ht="15.75">
      <c r="B70" s="54"/>
    </row>
    <row r="71" ht="15.75">
      <c r="B71" s="54"/>
    </row>
    <row r="72" ht="15.75">
      <c r="B72" s="54"/>
    </row>
    <row r="73" ht="15.75">
      <c r="B73" s="54"/>
    </row>
    <row r="74" ht="15.75">
      <c r="B74" s="54"/>
    </row>
    <row r="75" ht="15.75">
      <c r="B75" s="54"/>
    </row>
    <row r="76" ht="15.75">
      <c r="B76" s="54"/>
    </row>
    <row r="77" ht="15.75">
      <c r="B77" s="54"/>
    </row>
    <row r="78" ht="15.75">
      <c r="B78" s="54"/>
    </row>
    <row r="79" ht="15.75">
      <c r="B79" s="54"/>
    </row>
    <row r="80" ht="15.75">
      <c r="B80" s="54"/>
    </row>
    <row r="81" ht="15.75">
      <c r="B81" s="54"/>
    </row>
    <row r="82" ht="15.75">
      <c r="B82" s="54"/>
    </row>
    <row r="83" ht="15.75">
      <c r="B83" s="54"/>
    </row>
    <row r="84" ht="15.75">
      <c r="B84" s="54"/>
    </row>
    <row r="85" ht="15.75">
      <c r="B85" s="54"/>
    </row>
    <row r="86" ht="15.75">
      <c r="B86" s="54"/>
    </row>
    <row r="87" ht="15.75">
      <c r="B87" s="54"/>
    </row>
    <row r="88" ht="15.75">
      <c r="B88" s="54"/>
    </row>
    <row r="89" ht="15.75">
      <c r="B89" s="54"/>
    </row>
    <row r="90" ht="15.75">
      <c r="B90" s="54"/>
    </row>
    <row r="91" ht="15.75">
      <c r="B91" s="54"/>
    </row>
    <row r="92" ht="15.75">
      <c r="B92" s="54"/>
    </row>
    <row r="93" ht="15.75">
      <c r="B93" s="54"/>
    </row>
    <row r="94" ht="15.75">
      <c r="B94" s="54"/>
    </row>
    <row r="95" ht="15.75">
      <c r="B95" s="54"/>
    </row>
    <row r="96" ht="15.75">
      <c r="B96" s="54"/>
    </row>
    <row r="97" ht="15.75">
      <c r="B97" s="54"/>
    </row>
    <row r="98" ht="15.75">
      <c r="B98" s="54"/>
    </row>
    <row r="99" ht="15.75">
      <c r="B99" s="54"/>
    </row>
    <row r="100" ht="15.75">
      <c r="B100" s="54"/>
    </row>
    <row r="101" ht="15.75">
      <c r="B101" s="54"/>
    </row>
    <row r="102" ht="15.75">
      <c r="B102" s="54"/>
    </row>
    <row r="103" ht="15.75">
      <c r="B103" s="54"/>
    </row>
    <row r="104" ht="15.75">
      <c r="B104" s="54"/>
    </row>
    <row r="105" ht="15.75">
      <c r="B105" s="54"/>
    </row>
    <row r="106" ht="15.75">
      <c r="B106" s="54"/>
    </row>
    <row r="107" ht="15.75">
      <c r="B107" s="54"/>
    </row>
    <row r="108" ht="15.75">
      <c r="B108" s="54"/>
    </row>
    <row r="109" ht="15.75">
      <c r="B109" s="54"/>
    </row>
    <row r="110" ht="15.75">
      <c r="B110" s="54"/>
    </row>
    <row r="111" ht="15.75">
      <c r="B111" s="54"/>
    </row>
    <row r="112" ht="15.75">
      <c r="B112" s="54"/>
    </row>
    <row r="113" ht="15.75">
      <c r="B113" s="54"/>
    </row>
    <row r="114" ht="15.75">
      <c r="B114" s="54"/>
    </row>
    <row r="115" ht="15.75">
      <c r="B115" s="54"/>
    </row>
    <row r="116" ht="15.75">
      <c r="B116" s="54"/>
    </row>
    <row r="117" ht="15.75">
      <c r="B117" s="54"/>
    </row>
    <row r="118" ht="15.75">
      <c r="B118" s="54"/>
    </row>
    <row r="119" ht="15.75">
      <c r="B119" s="54"/>
    </row>
    <row r="120" ht="15.75">
      <c r="B120" s="54"/>
    </row>
    <row r="121" ht="15.75">
      <c r="B121" s="54"/>
    </row>
    <row r="122" ht="15.75">
      <c r="B122" s="54"/>
    </row>
    <row r="123" ht="15.75">
      <c r="B123" s="54"/>
    </row>
    <row r="124" ht="15.75">
      <c r="B124" s="54"/>
    </row>
    <row r="125" ht="15.75">
      <c r="B125" s="54"/>
    </row>
    <row r="126" ht="15.75">
      <c r="B126" s="54"/>
    </row>
    <row r="127" ht="15.75">
      <c r="B127" s="54"/>
    </row>
    <row r="128" ht="15.75">
      <c r="B128" s="54"/>
    </row>
    <row r="129" ht="15.75">
      <c r="B129" s="54"/>
    </row>
    <row r="130" ht="15.75">
      <c r="B130" s="54"/>
    </row>
    <row r="131" ht="15.75">
      <c r="B131" s="54"/>
    </row>
    <row r="132" ht="15.75">
      <c r="B132" s="54"/>
    </row>
    <row r="133" ht="15.75">
      <c r="B133" s="54"/>
    </row>
    <row r="134" ht="15.75">
      <c r="B134" s="54"/>
    </row>
    <row r="135" ht="15.75">
      <c r="B135" s="54"/>
    </row>
    <row r="136" ht="15.75">
      <c r="B136" s="54"/>
    </row>
    <row r="137" ht="15.75">
      <c r="B137" s="54"/>
    </row>
    <row r="138" ht="15.75">
      <c r="B138" s="54"/>
    </row>
    <row r="139" ht="15.75">
      <c r="B139" s="54"/>
    </row>
    <row r="140" ht="15.75">
      <c r="B140" s="54"/>
    </row>
    <row r="141" ht="15.75">
      <c r="B141" s="54"/>
    </row>
    <row r="142" ht="15.75">
      <c r="B142" s="54"/>
    </row>
    <row r="143" ht="15.75">
      <c r="B143" s="54"/>
    </row>
    <row r="144" ht="15.75">
      <c r="B144" s="54"/>
    </row>
    <row r="145" ht="15.75">
      <c r="B145" s="54"/>
    </row>
    <row r="146" ht="15.75">
      <c r="B146" s="54"/>
    </row>
    <row r="147" ht="15.75">
      <c r="B147" s="54"/>
    </row>
    <row r="148" ht="15.75">
      <c r="B148" s="54"/>
    </row>
    <row r="149" ht="15.75">
      <c r="B149" s="54"/>
    </row>
    <row r="150" ht="15.75">
      <c r="B150" s="54"/>
    </row>
    <row r="151" ht="15.75">
      <c r="B151" s="54"/>
    </row>
    <row r="152" ht="15.75">
      <c r="B152" s="54"/>
    </row>
    <row r="153" ht="15.75">
      <c r="B153" s="54"/>
    </row>
    <row r="154" ht="15.75">
      <c r="B154" s="54"/>
    </row>
    <row r="155" ht="15.75">
      <c r="B155" s="54"/>
    </row>
    <row r="156" ht="15.75">
      <c r="B156" s="54"/>
    </row>
    <row r="157" ht="15.75">
      <c r="B157" s="54"/>
    </row>
    <row r="158" ht="15.75">
      <c r="B158" s="54"/>
    </row>
    <row r="159" ht="15.75">
      <c r="B159" s="54"/>
    </row>
    <row r="160" ht="15.75">
      <c r="B160" s="54"/>
    </row>
    <row r="161" ht="15.75">
      <c r="B161" s="54"/>
    </row>
    <row r="162" ht="15.75">
      <c r="B162" s="54"/>
    </row>
    <row r="163" ht="15.75">
      <c r="B163" s="54"/>
    </row>
    <row r="164" ht="15.75">
      <c r="B164" s="54"/>
    </row>
    <row r="165" ht="15.75">
      <c r="B165" s="54"/>
    </row>
    <row r="166" ht="15.75">
      <c r="B166" s="54"/>
    </row>
    <row r="167" ht="15.75">
      <c r="B167" s="54"/>
    </row>
    <row r="168" ht="15.75">
      <c r="B168" s="54"/>
    </row>
    <row r="169" ht="15.75">
      <c r="B169" s="54"/>
    </row>
    <row r="170" ht="15.75">
      <c r="B170" s="54"/>
    </row>
    <row r="171" ht="15.75">
      <c r="B171" s="54"/>
    </row>
    <row r="172" ht="15.75">
      <c r="B172" s="54"/>
    </row>
    <row r="173" ht="15.75">
      <c r="B173" s="54"/>
    </row>
    <row r="174" ht="15.75">
      <c r="B174" s="54"/>
    </row>
    <row r="175" ht="15.75">
      <c r="B175" s="54"/>
    </row>
    <row r="176" ht="15.75">
      <c r="B176" s="54"/>
    </row>
    <row r="177" ht="15.75">
      <c r="B177" s="54"/>
    </row>
    <row r="178" ht="15.75">
      <c r="B178" s="54"/>
    </row>
    <row r="179" ht="15.75">
      <c r="B179" s="54"/>
    </row>
    <row r="180" ht="15.75">
      <c r="B180" s="54"/>
    </row>
    <row r="181" ht="15.75">
      <c r="B181" s="54"/>
    </row>
    <row r="182" ht="15.75">
      <c r="B182" s="54"/>
    </row>
    <row r="183" ht="15.75">
      <c r="B183" s="54"/>
    </row>
    <row r="184" ht="15.75">
      <c r="B184" s="54"/>
    </row>
    <row r="185" ht="15.75">
      <c r="B185" s="54"/>
    </row>
    <row r="186" ht="15.75">
      <c r="B186" s="54"/>
    </row>
    <row r="187" ht="15.75">
      <c r="B187" s="54"/>
    </row>
    <row r="188" ht="15.75">
      <c r="B188" s="54"/>
    </row>
    <row r="189" ht="15.75">
      <c r="B189" s="54"/>
    </row>
    <row r="190" ht="15.75">
      <c r="B190" s="54"/>
    </row>
    <row r="191" ht="15.75">
      <c r="B191" s="54"/>
    </row>
    <row r="192" ht="15.75">
      <c r="B192" s="54"/>
    </row>
    <row r="193" ht="15.75">
      <c r="B193" s="54"/>
    </row>
    <row r="194" ht="15.75">
      <c r="B194" s="54"/>
    </row>
    <row r="195" ht="15.75">
      <c r="B195" s="54"/>
    </row>
    <row r="196" ht="15.75">
      <c r="B196" s="54"/>
    </row>
    <row r="197" ht="15.75">
      <c r="B197" s="54"/>
    </row>
    <row r="198" ht="15.75">
      <c r="B198" s="54"/>
    </row>
    <row r="199" ht="15.75">
      <c r="B199" s="54"/>
    </row>
    <row r="200" ht="15.75">
      <c r="B200" s="54"/>
    </row>
    <row r="201" ht="15.75">
      <c r="B201" s="54"/>
    </row>
    <row r="202" ht="15.75">
      <c r="B202" s="54"/>
    </row>
    <row r="203" ht="15.75">
      <c r="B203" s="54"/>
    </row>
    <row r="204" ht="15.75">
      <c r="B204" s="54"/>
    </row>
    <row r="205" ht="15.75">
      <c r="B205" s="54"/>
    </row>
    <row r="206" ht="15.75">
      <c r="B206" s="54"/>
    </row>
    <row r="207" ht="15.75">
      <c r="B207" s="54"/>
    </row>
    <row r="208" ht="15.75">
      <c r="B208" s="54"/>
    </row>
    <row r="209" ht="15.75">
      <c r="B209" s="54"/>
    </row>
    <row r="210" ht="15.75">
      <c r="B210" s="54"/>
    </row>
    <row r="211" ht="15.75">
      <c r="B211" s="54"/>
    </row>
    <row r="212" ht="15.75">
      <c r="B212" s="54"/>
    </row>
    <row r="213" ht="15.75">
      <c r="B213" s="54"/>
    </row>
    <row r="214" ht="15.75">
      <c r="B214" s="54"/>
    </row>
    <row r="215" ht="15.75">
      <c r="B215" s="54"/>
    </row>
    <row r="216" ht="15.75">
      <c r="B216" s="54"/>
    </row>
    <row r="217" ht="15.75">
      <c r="B217" s="54"/>
    </row>
    <row r="218" ht="15.75">
      <c r="B218" s="54"/>
    </row>
    <row r="219" ht="15.75">
      <c r="B219" s="54"/>
    </row>
    <row r="220" ht="15.75">
      <c r="B220" s="54"/>
    </row>
    <row r="221" ht="15.75">
      <c r="B221" s="54"/>
    </row>
    <row r="222" ht="15.75">
      <c r="B222" s="54"/>
    </row>
    <row r="223" ht="15.75">
      <c r="B223" s="54"/>
    </row>
    <row r="224" ht="15.75">
      <c r="B224" s="54"/>
    </row>
    <row r="225" ht="15.75">
      <c r="B225" s="54"/>
    </row>
    <row r="226" ht="15.75">
      <c r="B226" s="54"/>
    </row>
    <row r="227" ht="15.75">
      <c r="B227" s="54"/>
    </row>
    <row r="228" ht="15.75">
      <c r="B228" s="54"/>
    </row>
    <row r="229" ht="15.75">
      <c r="B229" s="54"/>
    </row>
    <row r="230" ht="15.75">
      <c r="B230" s="54"/>
    </row>
    <row r="231" ht="15.75">
      <c r="B231" s="54"/>
    </row>
    <row r="232" ht="15.75">
      <c r="B232" s="54"/>
    </row>
    <row r="233" ht="15.75">
      <c r="B233" s="54"/>
    </row>
    <row r="234" ht="15.75">
      <c r="B234" s="54"/>
    </row>
    <row r="235" ht="15.75">
      <c r="B235" s="54"/>
    </row>
    <row r="236" ht="15.75">
      <c r="B236" s="54"/>
    </row>
    <row r="237" ht="15.75">
      <c r="B237" s="54"/>
    </row>
    <row r="238" ht="15.75">
      <c r="B238" s="54"/>
    </row>
    <row r="239" ht="15.75">
      <c r="B239" s="54"/>
    </row>
    <row r="240" ht="15.75">
      <c r="B240" s="54"/>
    </row>
    <row r="241" ht="15.75">
      <c r="B241" s="54"/>
    </row>
    <row r="242" ht="15.75">
      <c r="B242" s="54"/>
    </row>
    <row r="243" ht="15.75">
      <c r="B243" s="54"/>
    </row>
    <row r="244" ht="15.75">
      <c r="B244" s="54"/>
    </row>
    <row r="245" ht="15.75">
      <c r="B245" s="54"/>
    </row>
    <row r="246" ht="15.75">
      <c r="B246" s="54"/>
    </row>
    <row r="247" ht="15.75">
      <c r="B247" s="54"/>
    </row>
    <row r="248" ht="15.75">
      <c r="B248" s="54"/>
    </row>
    <row r="249" ht="15.75">
      <c r="B249" s="54"/>
    </row>
    <row r="250" ht="15.75">
      <c r="B250" s="54"/>
    </row>
    <row r="251" ht="15.75">
      <c r="B251" s="54"/>
    </row>
    <row r="252" ht="15.75">
      <c r="B252" s="54"/>
    </row>
    <row r="253" ht="15.75">
      <c r="B253" s="54"/>
    </row>
    <row r="254" ht="15.75">
      <c r="B254" s="54"/>
    </row>
    <row r="255" ht="15.75">
      <c r="B255" s="54"/>
    </row>
    <row r="256" ht="15.75">
      <c r="B256" s="54"/>
    </row>
    <row r="257" ht="15.75">
      <c r="B257" s="54"/>
    </row>
    <row r="258" ht="15.75">
      <c r="B258" s="54"/>
    </row>
    <row r="259" ht="15.75">
      <c r="B259" s="54"/>
    </row>
    <row r="260" ht="15.75">
      <c r="B260" s="54"/>
    </row>
    <row r="261" ht="15.75">
      <c r="B261" s="54"/>
    </row>
    <row r="262" ht="15.75">
      <c r="B262" s="54"/>
    </row>
    <row r="263" ht="15.75">
      <c r="B263" s="54"/>
    </row>
    <row r="264" ht="15.75">
      <c r="B264" s="54"/>
    </row>
    <row r="265" ht="15.75">
      <c r="B265" s="54"/>
    </row>
    <row r="266" ht="15.75">
      <c r="B266" s="54"/>
    </row>
    <row r="267" ht="15.75">
      <c r="B267" s="54"/>
    </row>
    <row r="268" ht="15.75">
      <c r="B268" s="54"/>
    </row>
    <row r="269" ht="15.75">
      <c r="B269" s="54"/>
    </row>
    <row r="270" ht="15.75">
      <c r="B270" s="54"/>
    </row>
    <row r="271" ht="15.75">
      <c r="B271" s="54"/>
    </row>
    <row r="272" ht="15.75">
      <c r="B272" s="54"/>
    </row>
    <row r="273" ht="15.75">
      <c r="B273" s="54"/>
    </row>
    <row r="274" ht="15.75">
      <c r="B274" s="54"/>
    </row>
    <row r="275" ht="15.75">
      <c r="B275" s="54"/>
    </row>
    <row r="276" ht="15.75">
      <c r="B276" s="54"/>
    </row>
    <row r="277" ht="15.75">
      <c r="B277" s="54"/>
    </row>
    <row r="278" ht="15.75">
      <c r="B278" s="54"/>
    </row>
    <row r="279" ht="15.75">
      <c r="B279" s="54"/>
    </row>
    <row r="280" ht="15.75">
      <c r="B280" s="54"/>
    </row>
    <row r="281" ht="15.75">
      <c r="B281" s="54"/>
    </row>
    <row r="282" ht="15.75">
      <c r="B282" s="54"/>
    </row>
    <row r="283" ht="15.75">
      <c r="B283" s="54"/>
    </row>
    <row r="284" ht="15.75">
      <c r="B284" s="54"/>
    </row>
    <row r="285" ht="15.75">
      <c r="B285" s="54"/>
    </row>
    <row r="286" ht="15.75">
      <c r="B286" s="54"/>
    </row>
    <row r="287" ht="15.75">
      <c r="B287" s="54"/>
    </row>
    <row r="288" ht="15.75">
      <c r="B288" s="54"/>
    </row>
    <row r="289" ht="15.75">
      <c r="B289" s="54"/>
    </row>
    <row r="290" ht="15.75">
      <c r="B290" s="54"/>
    </row>
    <row r="291" ht="15.75">
      <c r="B291" s="54"/>
    </row>
    <row r="292" ht="15.75">
      <c r="B292" s="54"/>
    </row>
    <row r="293" ht="15.75">
      <c r="B293" s="54"/>
    </row>
    <row r="294" ht="15.75">
      <c r="B294" s="54"/>
    </row>
    <row r="295" ht="15.75">
      <c r="B295" s="54"/>
    </row>
    <row r="296" ht="15.75">
      <c r="B296" s="54"/>
    </row>
    <row r="297" ht="15.75">
      <c r="B297" s="54"/>
    </row>
    <row r="298" ht="15.75">
      <c r="B298" s="54"/>
    </row>
    <row r="299" ht="15.75">
      <c r="B299" s="54"/>
    </row>
    <row r="300" ht="15.75">
      <c r="B300" s="54"/>
    </row>
    <row r="301" ht="15.75">
      <c r="B301" s="54"/>
    </row>
    <row r="302" ht="15.75">
      <c r="B302" s="54"/>
    </row>
    <row r="303" ht="15.75">
      <c r="B303" s="54"/>
    </row>
    <row r="304" ht="15.75">
      <c r="B304" s="54"/>
    </row>
    <row r="305" ht="15.75">
      <c r="B305" s="54"/>
    </row>
    <row r="306" ht="15.75">
      <c r="B306" s="54"/>
    </row>
    <row r="307" ht="15.75">
      <c r="B307" s="54"/>
    </row>
    <row r="308" ht="15.75">
      <c r="B308" s="54"/>
    </row>
    <row r="309" ht="15.75">
      <c r="B309" s="54"/>
    </row>
    <row r="310" ht="15.75">
      <c r="B310" s="54"/>
    </row>
    <row r="311" ht="15.75">
      <c r="B311" s="54"/>
    </row>
    <row r="312" ht="15.75">
      <c r="B312" s="54"/>
    </row>
    <row r="313" ht="15.75">
      <c r="B313" s="54"/>
    </row>
    <row r="314" ht="15.75">
      <c r="B314" s="54"/>
    </row>
    <row r="315" ht="15.75">
      <c r="B315" s="54"/>
    </row>
    <row r="316" ht="15.75">
      <c r="B316" s="54"/>
    </row>
    <row r="317" ht="15.75">
      <c r="B317" s="54"/>
    </row>
    <row r="318" ht="15.75">
      <c r="B318" s="54"/>
    </row>
    <row r="319" ht="15.75">
      <c r="B319" s="54"/>
    </row>
    <row r="320" ht="15.75">
      <c r="B320" s="54"/>
    </row>
    <row r="321" ht="15.75">
      <c r="B321" s="54"/>
    </row>
    <row r="322" ht="15.75">
      <c r="B322" s="54"/>
    </row>
    <row r="323" ht="15.75">
      <c r="B323" s="54"/>
    </row>
    <row r="324" ht="15.75">
      <c r="B324" s="54"/>
    </row>
    <row r="325" ht="15.75">
      <c r="B325" s="54"/>
    </row>
    <row r="326" ht="15.75">
      <c r="B326" s="54"/>
    </row>
    <row r="327" ht="15.75">
      <c r="B327" s="54"/>
    </row>
    <row r="328" ht="15.75">
      <c r="B328" s="54"/>
    </row>
    <row r="329" ht="15.75">
      <c r="B329" s="54"/>
    </row>
    <row r="330" ht="15.75">
      <c r="B330" s="54"/>
    </row>
    <row r="331" ht="15.75">
      <c r="B331" s="54"/>
    </row>
    <row r="332" ht="15.75">
      <c r="B332" s="54"/>
    </row>
    <row r="333" ht="15.75">
      <c r="B333" s="54"/>
    </row>
    <row r="334" ht="15.75">
      <c r="B334" s="54"/>
    </row>
    <row r="335" ht="15.75">
      <c r="B335" s="54"/>
    </row>
    <row r="336" ht="15.75">
      <c r="B336" s="54"/>
    </row>
    <row r="337" ht="15.75">
      <c r="B337" s="54"/>
    </row>
    <row r="338" ht="15.75">
      <c r="B338" s="54"/>
    </row>
    <row r="339" ht="15.75">
      <c r="B339" s="54"/>
    </row>
    <row r="340" ht="15.75">
      <c r="B340" s="54"/>
    </row>
    <row r="341" ht="15.75">
      <c r="B341" s="54"/>
    </row>
    <row r="342" ht="15.75">
      <c r="B342" s="54"/>
    </row>
    <row r="343" ht="15.75">
      <c r="B343" s="54"/>
    </row>
    <row r="344" ht="15.75">
      <c r="B344" s="54"/>
    </row>
    <row r="345" ht="15.75">
      <c r="B345" s="54"/>
    </row>
    <row r="346" ht="15.75">
      <c r="B346" s="54"/>
    </row>
    <row r="347" ht="15.75">
      <c r="B347" s="54"/>
    </row>
    <row r="348" ht="15.75">
      <c r="B348" s="54"/>
    </row>
    <row r="349" ht="15.75">
      <c r="B349" s="54"/>
    </row>
    <row r="350" ht="15.75">
      <c r="B350" s="54"/>
    </row>
    <row r="351" ht="15.75">
      <c r="B351" s="54"/>
    </row>
    <row r="352" ht="15.75">
      <c r="B352" s="54"/>
    </row>
    <row r="353" ht="15.75">
      <c r="B353" s="54"/>
    </row>
    <row r="354" ht="15.75">
      <c r="B354" s="54"/>
    </row>
    <row r="355" ht="15.75">
      <c r="B355" s="54"/>
    </row>
    <row r="356" ht="15.75">
      <c r="B356" s="54"/>
    </row>
    <row r="357" ht="15.75">
      <c r="B357" s="54"/>
    </row>
    <row r="358" ht="15.75">
      <c r="B358" s="54"/>
    </row>
    <row r="359" ht="15.75">
      <c r="B359" s="54"/>
    </row>
    <row r="360" ht="15.75">
      <c r="B360" s="54"/>
    </row>
    <row r="361" ht="15.75">
      <c r="B361" s="54"/>
    </row>
    <row r="362" ht="15.75">
      <c r="B362" s="54"/>
    </row>
    <row r="363" ht="15.75">
      <c r="B363" s="54"/>
    </row>
    <row r="364" ht="15.75">
      <c r="B364" s="54"/>
    </row>
    <row r="365" ht="15.75">
      <c r="B365" s="54"/>
    </row>
    <row r="366" ht="15.75">
      <c r="B366" s="54"/>
    </row>
    <row r="367" ht="15.75">
      <c r="B367" s="54"/>
    </row>
    <row r="368" ht="15.75">
      <c r="B368" s="54"/>
    </row>
    <row r="369" ht="15.75">
      <c r="B369" s="54"/>
    </row>
    <row r="370" ht="15.75">
      <c r="B370" s="54"/>
    </row>
    <row r="371" ht="15.75">
      <c r="B371" s="54"/>
    </row>
    <row r="372" ht="15.75">
      <c r="B372" s="54"/>
    </row>
    <row r="373" ht="15.75">
      <c r="B373" s="54"/>
    </row>
    <row r="374" ht="15.75">
      <c r="B374" s="54"/>
    </row>
    <row r="375" ht="15.75">
      <c r="B375" s="54"/>
    </row>
    <row r="376" ht="15.75">
      <c r="B376" s="54"/>
    </row>
    <row r="377" ht="15.75">
      <c r="B377" s="54"/>
    </row>
    <row r="378" ht="15.75">
      <c r="B378" s="54"/>
    </row>
    <row r="379" ht="15.75">
      <c r="B379" s="54"/>
    </row>
    <row r="380" ht="15.75">
      <c r="B380" s="54"/>
    </row>
    <row r="381" ht="15.75">
      <c r="B381" s="54"/>
    </row>
    <row r="382" ht="15.75">
      <c r="B382" s="54"/>
    </row>
    <row r="383" ht="15.75">
      <c r="B383" s="54"/>
    </row>
    <row r="384" ht="15.75">
      <c r="B384" s="54"/>
    </row>
    <row r="385" ht="15.75">
      <c r="B385" s="54"/>
    </row>
    <row r="386" ht="15.75">
      <c r="B386" s="54"/>
    </row>
    <row r="387" ht="15.75">
      <c r="B387" s="54"/>
    </row>
    <row r="388" ht="15.75">
      <c r="B388" s="54"/>
    </row>
    <row r="389" ht="15.75">
      <c r="B389" s="54"/>
    </row>
    <row r="390" ht="15.75">
      <c r="B390" s="54"/>
    </row>
    <row r="391" ht="15.75">
      <c r="B391" s="54"/>
    </row>
    <row r="392" ht="15.75">
      <c r="B392" s="54"/>
    </row>
    <row r="393" ht="15.75">
      <c r="B393" s="54"/>
    </row>
    <row r="394" ht="15.75">
      <c r="B394" s="54"/>
    </row>
    <row r="395" ht="15.75">
      <c r="B395" s="54"/>
    </row>
    <row r="396" ht="15.75">
      <c r="B396" s="54"/>
    </row>
    <row r="397" ht="15.75">
      <c r="B397" s="54"/>
    </row>
    <row r="398" ht="15.75">
      <c r="B398" s="54"/>
    </row>
    <row r="399" ht="15.75">
      <c r="B399" s="54"/>
    </row>
    <row r="400" ht="15.75">
      <c r="B400" s="54"/>
    </row>
    <row r="401" ht="15.75">
      <c r="B401" s="54"/>
    </row>
    <row r="402" ht="15.75">
      <c r="B402" s="54"/>
    </row>
    <row r="403" ht="15.75">
      <c r="B403" s="54"/>
    </row>
    <row r="404" ht="15.75">
      <c r="B404" s="54"/>
    </row>
    <row r="405" ht="15.75">
      <c r="B405" s="54"/>
    </row>
    <row r="406" ht="15.75">
      <c r="B406" s="54"/>
    </row>
    <row r="407" ht="15.75">
      <c r="B407" s="54"/>
    </row>
    <row r="408" ht="15.75">
      <c r="B408" s="54"/>
    </row>
    <row r="409" ht="15.75">
      <c r="B409" s="54"/>
    </row>
    <row r="410" ht="15.75">
      <c r="B410" s="54"/>
    </row>
    <row r="411" ht="15.75">
      <c r="B411" s="54"/>
    </row>
    <row r="412" ht="15.75">
      <c r="B412" s="54"/>
    </row>
    <row r="413" ht="15.75">
      <c r="B413" s="54"/>
    </row>
    <row r="414" ht="15.75">
      <c r="B414" s="54"/>
    </row>
    <row r="415" ht="15.75">
      <c r="B415" s="54"/>
    </row>
    <row r="416" ht="15.75">
      <c r="B416" s="54"/>
    </row>
    <row r="417" ht="15.75">
      <c r="B417" s="54"/>
    </row>
    <row r="418" ht="15.75">
      <c r="B418" s="54"/>
    </row>
    <row r="419" ht="15.75">
      <c r="B419" s="54"/>
    </row>
    <row r="420" ht="15.75">
      <c r="B420" s="54"/>
    </row>
    <row r="421" ht="15.75">
      <c r="B421" s="54"/>
    </row>
    <row r="422" ht="15.75">
      <c r="B422" s="54"/>
    </row>
    <row r="423" ht="15.75">
      <c r="B423" s="54"/>
    </row>
    <row r="424" ht="15.75">
      <c r="B424" s="54"/>
    </row>
    <row r="425" ht="15.75">
      <c r="B425" s="54"/>
    </row>
    <row r="426" ht="15.75">
      <c r="B426" s="54"/>
    </row>
    <row r="427" ht="15.75">
      <c r="B427" s="54"/>
    </row>
    <row r="428" ht="15.75">
      <c r="B428" s="54"/>
    </row>
    <row r="429" ht="15.75">
      <c r="B429" s="54"/>
    </row>
    <row r="430" ht="15.75">
      <c r="B430" s="54"/>
    </row>
    <row r="431" ht="15.75">
      <c r="B431" s="54"/>
    </row>
    <row r="432" ht="15.75">
      <c r="B432" s="54"/>
    </row>
    <row r="433" ht="15.75">
      <c r="B433" s="54"/>
    </row>
    <row r="434" ht="15.75">
      <c r="B434" s="54"/>
    </row>
    <row r="435" ht="15.75">
      <c r="B435" s="54"/>
    </row>
    <row r="436" ht="15.75">
      <c r="B436" s="54"/>
    </row>
    <row r="437" ht="15.75">
      <c r="B437" s="54"/>
    </row>
    <row r="438" ht="15.75">
      <c r="B438" s="54"/>
    </row>
    <row r="439" ht="15.75">
      <c r="B439" s="54"/>
    </row>
    <row r="440" ht="15.75">
      <c r="B440" s="54"/>
    </row>
    <row r="441" ht="15.75">
      <c r="B441" s="54"/>
    </row>
    <row r="442" ht="15.75">
      <c r="B442" s="54"/>
    </row>
    <row r="443" ht="15.75">
      <c r="B443" s="54"/>
    </row>
    <row r="444" ht="15.75">
      <c r="B444" s="54"/>
    </row>
    <row r="445" ht="15.75">
      <c r="B445" s="54"/>
    </row>
    <row r="446" ht="15.75">
      <c r="B446" s="54"/>
    </row>
    <row r="447" ht="15.75">
      <c r="B447" s="54"/>
    </row>
    <row r="448" ht="15.75">
      <c r="B448" s="54"/>
    </row>
    <row r="449" ht="15.75">
      <c r="B449" s="54"/>
    </row>
    <row r="450" ht="15.75">
      <c r="B450" s="54"/>
    </row>
    <row r="451" ht="15.75">
      <c r="B451" s="54"/>
    </row>
    <row r="452" ht="15.75">
      <c r="B452" s="54"/>
    </row>
    <row r="453" ht="15.75">
      <c r="B453" s="54"/>
    </row>
    <row r="454" ht="15.75">
      <c r="B454" s="54"/>
    </row>
    <row r="455" ht="15.75">
      <c r="B455" s="54"/>
    </row>
    <row r="456" ht="15.75">
      <c r="B456" s="54"/>
    </row>
    <row r="457" ht="15.75">
      <c r="B457" s="54"/>
    </row>
    <row r="458" ht="15.75">
      <c r="B458" s="54"/>
    </row>
    <row r="459" ht="15.75">
      <c r="B459" s="54"/>
    </row>
    <row r="460" ht="15.75">
      <c r="B460" s="54"/>
    </row>
    <row r="461" ht="15.75">
      <c r="B461" s="54"/>
    </row>
    <row r="462" ht="15.75">
      <c r="B462" s="54"/>
    </row>
    <row r="463" ht="15.75">
      <c r="B463" s="54"/>
    </row>
    <row r="464" ht="15.75">
      <c r="B464" s="54"/>
    </row>
    <row r="465" ht="15.75">
      <c r="B465" s="54"/>
    </row>
    <row r="466" ht="15.75">
      <c r="B466" s="54"/>
    </row>
    <row r="467" ht="15.75">
      <c r="B467" s="54"/>
    </row>
    <row r="468" ht="15.75">
      <c r="B468" s="54"/>
    </row>
    <row r="469" ht="15.75">
      <c r="B469" s="54"/>
    </row>
    <row r="470" ht="15.75">
      <c r="B470" s="54"/>
    </row>
    <row r="471" ht="15.75">
      <c r="B471" s="54"/>
    </row>
    <row r="472" ht="15.75">
      <c r="B472" s="54"/>
    </row>
    <row r="473" ht="15.75">
      <c r="B473" s="54"/>
    </row>
    <row r="474" ht="15.75">
      <c r="B474" s="54"/>
    </row>
    <row r="475" ht="15.75">
      <c r="B475" s="54"/>
    </row>
    <row r="476" ht="15.75">
      <c r="B476" s="54"/>
    </row>
    <row r="477" ht="15.75">
      <c r="B477" s="54"/>
    </row>
    <row r="478" ht="15.75">
      <c r="B478" s="54"/>
    </row>
    <row r="479" ht="15.75">
      <c r="B479" s="54"/>
    </row>
    <row r="480" ht="15.75">
      <c r="B480" s="54"/>
    </row>
    <row r="481" ht="15.75">
      <c r="B481" s="54"/>
    </row>
    <row r="482" ht="15.75">
      <c r="B482" s="54"/>
    </row>
    <row r="483" ht="15.75">
      <c r="B483" s="54"/>
    </row>
    <row r="484" ht="15.75">
      <c r="B484" s="54"/>
    </row>
    <row r="485" ht="15.75">
      <c r="B485" s="54"/>
    </row>
    <row r="486" ht="15.75">
      <c r="B486" s="54"/>
    </row>
    <row r="487" ht="15.75">
      <c r="B487" s="54"/>
    </row>
    <row r="488" ht="15.75">
      <c r="B488" s="54"/>
    </row>
    <row r="489" ht="15.75">
      <c r="B489" s="54"/>
    </row>
    <row r="490" ht="15.75">
      <c r="B490" s="54"/>
    </row>
    <row r="491" ht="15.75">
      <c r="B491" s="54"/>
    </row>
    <row r="492" ht="15.75">
      <c r="B492" s="54"/>
    </row>
    <row r="493" ht="15.75">
      <c r="B493" s="54"/>
    </row>
    <row r="494" ht="15.75">
      <c r="B494" s="54"/>
    </row>
    <row r="495" ht="15.75">
      <c r="B495" s="54"/>
    </row>
    <row r="496" ht="15.75">
      <c r="B496" s="54"/>
    </row>
    <row r="497" ht="15.75">
      <c r="B497" s="54"/>
    </row>
    <row r="498" ht="15.75">
      <c r="B498" s="54"/>
    </row>
    <row r="499" ht="15.75">
      <c r="B499" s="54"/>
    </row>
    <row r="500" ht="15.75">
      <c r="B500" s="54"/>
    </row>
    <row r="501" ht="15.75">
      <c r="B501" s="54"/>
    </row>
    <row r="502" ht="15.75">
      <c r="B502" s="54"/>
    </row>
    <row r="503" ht="15.75">
      <c r="B503" s="54"/>
    </row>
    <row r="504" ht="15.75">
      <c r="B504" s="54"/>
    </row>
    <row r="505" ht="15.75">
      <c r="B505" s="54"/>
    </row>
    <row r="506" ht="15.75">
      <c r="B506" s="54"/>
    </row>
    <row r="507" ht="15.75">
      <c r="B507" s="54"/>
    </row>
    <row r="508" ht="15.75">
      <c r="B508" s="54"/>
    </row>
    <row r="509" ht="15.75">
      <c r="B509" s="54"/>
    </row>
    <row r="510" ht="15.75">
      <c r="B510" s="54"/>
    </row>
    <row r="511" ht="15.75">
      <c r="B511" s="54"/>
    </row>
    <row r="512" ht="15.75">
      <c r="B512" s="54"/>
    </row>
    <row r="513" ht="15.75">
      <c r="B513" s="54"/>
    </row>
    <row r="514" ht="15.75">
      <c r="B514" s="54"/>
    </row>
    <row r="515" ht="15.75">
      <c r="B515" s="54"/>
    </row>
    <row r="516" ht="15.75">
      <c r="B516" s="54"/>
    </row>
    <row r="517" ht="15.75">
      <c r="B517" s="54"/>
    </row>
    <row r="518" ht="15.75">
      <c r="B518" s="54"/>
    </row>
    <row r="519" ht="15.75">
      <c r="B519" s="54"/>
    </row>
    <row r="520" ht="15.75">
      <c r="B520" s="54"/>
    </row>
    <row r="521" ht="15.75">
      <c r="B521" s="54"/>
    </row>
    <row r="522" ht="15.75">
      <c r="B522" s="54"/>
    </row>
    <row r="523" ht="15.75">
      <c r="B523" s="54"/>
    </row>
    <row r="524" ht="15.75">
      <c r="B524" s="54"/>
    </row>
    <row r="525" ht="15.75">
      <c r="B525" s="54"/>
    </row>
    <row r="526" ht="15.75">
      <c r="B526" s="54"/>
    </row>
    <row r="527" ht="15.75">
      <c r="B527" s="54"/>
    </row>
    <row r="528" ht="15.75">
      <c r="B528" s="54"/>
    </row>
    <row r="529" ht="15.75">
      <c r="B529" s="54"/>
    </row>
    <row r="530" ht="15.75">
      <c r="B530" s="54"/>
    </row>
    <row r="531" ht="15.75">
      <c r="B531" s="54"/>
    </row>
    <row r="532" ht="15.75">
      <c r="B532" s="54"/>
    </row>
    <row r="533" ht="15.75">
      <c r="B533" s="54"/>
    </row>
    <row r="534" ht="15.75">
      <c r="B534" s="54"/>
    </row>
    <row r="535" ht="15.75">
      <c r="B535" s="54"/>
    </row>
    <row r="536" ht="15.75">
      <c r="B536" s="54"/>
    </row>
    <row r="537" ht="15.75">
      <c r="B537" s="54"/>
    </row>
    <row r="538" ht="15.75">
      <c r="B538" s="54"/>
    </row>
    <row r="539" ht="15.75">
      <c r="B539" s="54"/>
    </row>
    <row r="540" ht="15.75">
      <c r="B540" s="54"/>
    </row>
    <row r="541" ht="15.75">
      <c r="B541" s="54"/>
    </row>
    <row r="542" ht="15.75">
      <c r="B542" s="54"/>
    </row>
    <row r="543" ht="15.75">
      <c r="B543" s="54"/>
    </row>
    <row r="544" ht="15.75">
      <c r="B544" s="54"/>
    </row>
    <row r="545" ht="15.75">
      <c r="B545" s="54"/>
    </row>
    <row r="546" ht="15.75">
      <c r="B546" s="54"/>
    </row>
    <row r="547" ht="15.75">
      <c r="B547" s="54"/>
    </row>
    <row r="548" ht="15.75">
      <c r="B548" s="54"/>
    </row>
    <row r="549" ht="15.75">
      <c r="B549" s="54"/>
    </row>
    <row r="550" ht="15.75">
      <c r="B550" s="54"/>
    </row>
    <row r="551" ht="15.75">
      <c r="B551" s="54"/>
    </row>
    <row r="552" ht="15.75">
      <c r="B552" s="54"/>
    </row>
    <row r="553" ht="15.75">
      <c r="B553" s="54"/>
    </row>
    <row r="554" ht="15.75">
      <c r="B554" s="54"/>
    </row>
    <row r="555" ht="15.75">
      <c r="B555" s="54"/>
    </row>
    <row r="556" ht="15.75">
      <c r="B556" s="54"/>
    </row>
    <row r="557" ht="15.75">
      <c r="B557" s="54"/>
    </row>
    <row r="558" ht="15.75">
      <c r="B558" s="54"/>
    </row>
    <row r="559" ht="15.75">
      <c r="B559" s="54"/>
    </row>
    <row r="560" ht="15.75">
      <c r="B560" s="54"/>
    </row>
    <row r="561" ht="15.75">
      <c r="B561" s="54"/>
    </row>
    <row r="562" ht="15.75">
      <c r="B562" s="54"/>
    </row>
    <row r="563" ht="15.75">
      <c r="B563" s="54"/>
    </row>
    <row r="564" ht="15.75">
      <c r="B564" s="54"/>
    </row>
    <row r="565" ht="15.75">
      <c r="B565" s="54"/>
    </row>
    <row r="566" ht="15.75">
      <c r="B566" s="54"/>
    </row>
    <row r="567" ht="15.75">
      <c r="B567" s="54"/>
    </row>
    <row r="568" ht="15.75">
      <c r="B568" s="54"/>
    </row>
    <row r="569" ht="15.75">
      <c r="B569" s="54"/>
    </row>
    <row r="570" ht="15.75">
      <c r="B570" s="54"/>
    </row>
    <row r="571" ht="15.75">
      <c r="B571" s="54"/>
    </row>
    <row r="572" ht="15.75">
      <c r="B572" s="54"/>
    </row>
    <row r="573" ht="15.75">
      <c r="B573" s="54"/>
    </row>
    <row r="574" ht="15.75">
      <c r="B574" s="54"/>
    </row>
    <row r="575" ht="15.75">
      <c r="B575" s="54"/>
    </row>
    <row r="576" ht="15.75">
      <c r="B576" s="54"/>
    </row>
    <row r="577" ht="15.75">
      <c r="B577" s="54"/>
    </row>
    <row r="578" ht="15.75">
      <c r="B578" s="54"/>
    </row>
    <row r="579" ht="15.75">
      <c r="B579" s="54"/>
    </row>
    <row r="580" ht="15.75">
      <c r="B580" s="54"/>
    </row>
    <row r="581" ht="15.75">
      <c r="B581" s="54"/>
    </row>
    <row r="582" ht="15.75">
      <c r="B582" s="54"/>
    </row>
    <row r="583" ht="15.75">
      <c r="B583" s="54"/>
    </row>
    <row r="584" ht="15.75">
      <c r="B584" s="54"/>
    </row>
    <row r="585" ht="15.75">
      <c r="B585" s="54"/>
    </row>
    <row r="586" ht="15.75">
      <c r="B586" s="54"/>
    </row>
    <row r="587" ht="15.75">
      <c r="B587" s="54"/>
    </row>
    <row r="588" ht="15.75">
      <c r="B588" s="54"/>
    </row>
    <row r="589" ht="15.75">
      <c r="B589" s="54"/>
    </row>
    <row r="590" ht="15.75">
      <c r="B590" s="54"/>
    </row>
    <row r="591" ht="15.75">
      <c r="B591" s="54"/>
    </row>
    <row r="592" ht="15.75">
      <c r="B592" s="54"/>
    </row>
    <row r="593" ht="15.75">
      <c r="B593" s="54"/>
    </row>
    <row r="594" ht="15.75">
      <c r="B594" s="54"/>
    </row>
    <row r="595" ht="15.75">
      <c r="B595" s="54"/>
    </row>
    <row r="596" ht="15.75">
      <c r="B596" s="54"/>
    </row>
    <row r="597" ht="15.75">
      <c r="B597" s="54"/>
    </row>
    <row r="598" ht="15.75">
      <c r="B598" s="54"/>
    </row>
    <row r="599" ht="15.75">
      <c r="B599" s="54"/>
    </row>
    <row r="600" ht="15.75">
      <c r="B600" s="54"/>
    </row>
    <row r="601" ht="15.75">
      <c r="B601" s="54"/>
    </row>
    <row r="602" ht="15.75">
      <c r="B602" s="54"/>
    </row>
    <row r="603" ht="15.75">
      <c r="B603" s="54"/>
    </row>
    <row r="604" ht="15.75">
      <c r="B604" s="54"/>
    </row>
    <row r="605" ht="15.75">
      <c r="B605" s="54"/>
    </row>
    <row r="606" ht="15.75">
      <c r="B606" s="54"/>
    </row>
    <row r="607" ht="15.75">
      <c r="B607" s="54"/>
    </row>
    <row r="608" ht="15.75">
      <c r="B608" s="54"/>
    </row>
    <row r="609" ht="15.75">
      <c r="B609" s="54"/>
    </row>
    <row r="610" ht="15.75">
      <c r="B610" s="54"/>
    </row>
    <row r="611" ht="15.75">
      <c r="B611" s="54"/>
    </row>
    <row r="612" ht="15.75">
      <c r="B612" s="54"/>
    </row>
    <row r="613" ht="15.75">
      <c r="B613" s="54"/>
    </row>
    <row r="614" ht="15.75">
      <c r="B614" s="54"/>
    </row>
    <row r="615" ht="15.75">
      <c r="B615" s="54"/>
    </row>
    <row r="616" ht="15.75">
      <c r="B616" s="54"/>
    </row>
    <row r="617" ht="15.75">
      <c r="B617" s="54"/>
    </row>
    <row r="618" ht="15.75">
      <c r="B618" s="54"/>
    </row>
    <row r="619" ht="15.75">
      <c r="B619" s="54"/>
    </row>
    <row r="620" ht="15.75">
      <c r="B620" s="54"/>
    </row>
    <row r="621" ht="15.75">
      <c r="B621" s="54"/>
    </row>
    <row r="622" ht="15.75">
      <c r="B622" s="54"/>
    </row>
    <row r="623" ht="15.75">
      <c r="B623" s="54"/>
    </row>
    <row r="624" ht="15.75">
      <c r="B624" s="54"/>
    </row>
    <row r="625" ht="15.75">
      <c r="B625" s="54"/>
    </row>
    <row r="626" ht="15.75">
      <c r="B626" s="54"/>
    </row>
    <row r="627" ht="15.75">
      <c r="B627" s="54"/>
    </row>
    <row r="628" ht="15.75">
      <c r="B628" s="54"/>
    </row>
    <row r="629" ht="15.75">
      <c r="B629" s="54"/>
    </row>
    <row r="630" ht="15.75">
      <c r="B630" s="54"/>
    </row>
    <row r="631" ht="15.75">
      <c r="B631" s="54"/>
    </row>
    <row r="632" ht="15.75">
      <c r="B632" s="54"/>
    </row>
    <row r="633" ht="15.75">
      <c r="B633" s="54"/>
    </row>
    <row r="634" ht="15.75">
      <c r="B634" s="54"/>
    </row>
    <row r="635" ht="15.75">
      <c r="B635" s="54"/>
    </row>
    <row r="636" ht="15.75">
      <c r="B636" s="54"/>
    </row>
    <row r="637" ht="15.75">
      <c r="B637" s="54"/>
    </row>
    <row r="638" ht="15.75">
      <c r="B638" s="54"/>
    </row>
    <row r="639" ht="15.75">
      <c r="B639" s="54"/>
    </row>
    <row r="640" ht="15.75">
      <c r="B640" s="54"/>
    </row>
    <row r="641" ht="15.75">
      <c r="B641" s="54"/>
    </row>
    <row r="642" ht="15.75">
      <c r="B642" s="54"/>
    </row>
    <row r="643" ht="15.75">
      <c r="B643" s="54"/>
    </row>
    <row r="644" ht="15.75">
      <c r="B644" s="54"/>
    </row>
    <row r="645" ht="15.75">
      <c r="B645" s="54"/>
    </row>
    <row r="646" ht="15.75">
      <c r="B646" s="54"/>
    </row>
    <row r="647" ht="15.75">
      <c r="B647" s="54"/>
    </row>
    <row r="648" ht="15.75">
      <c r="B648" s="54"/>
    </row>
    <row r="649" ht="15.75">
      <c r="B649" s="54"/>
    </row>
    <row r="650" ht="15.75">
      <c r="B650" s="54"/>
    </row>
    <row r="651" ht="15.75">
      <c r="B651" s="54"/>
    </row>
    <row r="652" ht="15.75">
      <c r="B652" s="54"/>
    </row>
    <row r="653" ht="15.75">
      <c r="B653" s="54"/>
    </row>
    <row r="654" ht="15.75">
      <c r="B654" s="54"/>
    </row>
    <row r="655" ht="15.75">
      <c r="B655" s="54"/>
    </row>
    <row r="656" ht="15.75">
      <c r="B656" s="54"/>
    </row>
    <row r="657" ht="15.75">
      <c r="B657" s="54"/>
    </row>
    <row r="658" ht="15.75">
      <c r="B658" s="54"/>
    </row>
    <row r="659" ht="15.75">
      <c r="B659" s="54"/>
    </row>
    <row r="660" ht="15.75">
      <c r="B660" s="54"/>
    </row>
    <row r="661" ht="15.75">
      <c r="B661" s="54"/>
    </row>
    <row r="662" ht="15.75">
      <c r="B662" s="54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3" fitToWidth="1" horizontalDpi="300" verticalDpi="300" orientation="portrait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633"/>
  <sheetViews>
    <sheetView zoomScale="75" zoomScaleNormal="75" zoomScalePageLayoutView="0" workbookViewId="0" topLeftCell="A1">
      <selection activeCell="D19" sqref="D19"/>
    </sheetView>
  </sheetViews>
  <sheetFormatPr defaultColWidth="9.140625" defaultRowHeight="15"/>
  <cols>
    <col min="1" max="1" width="4.421875" style="36" customWidth="1"/>
    <col min="2" max="2" width="64.7109375" style="36" customWidth="1"/>
    <col min="3" max="3" width="37.7109375" style="36" customWidth="1"/>
    <col min="4" max="8" width="23.7109375" style="36" customWidth="1"/>
  </cols>
  <sheetData>
    <row r="1" ht="21">
      <c r="B1" s="138" t="s">
        <v>239</v>
      </c>
    </row>
    <row r="3" spans="2:6" ht="16.5">
      <c r="B3" s="57" t="s">
        <v>182</v>
      </c>
      <c r="C3" s="112"/>
      <c r="D3" s="113"/>
      <c r="F3" s="5"/>
    </row>
    <row r="4" spans="1:8" ht="104.25" customHeight="1">
      <c r="A4" s="140"/>
      <c r="B4" s="140" t="s">
        <v>185</v>
      </c>
      <c r="C4" s="140" t="s">
        <v>1</v>
      </c>
      <c r="D4" s="139" t="s">
        <v>240</v>
      </c>
      <c r="E4" s="140" t="s">
        <v>241</v>
      </c>
      <c r="F4" s="140" t="s">
        <v>242</v>
      </c>
      <c r="G4" s="140" t="s">
        <v>243</v>
      </c>
      <c r="H4" s="140" t="s">
        <v>244</v>
      </c>
    </row>
    <row r="5" spans="1:8" ht="16.5">
      <c r="A5" s="58"/>
      <c r="B5" s="111" t="s">
        <v>189</v>
      </c>
      <c r="C5" s="97"/>
      <c r="D5" s="98"/>
      <c r="E5" s="98"/>
      <c r="F5" s="98"/>
      <c r="G5" s="98"/>
      <c r="H5" s="98"/>
    </row>
    <row r="6" spans="1:8" s="108" customFormat="1" ht="65.25" customHeight="1">
      <c r="A6" s="106"/>
      <c r="B6" s="114" t="s">
        <v>144</v>
      </c>
      <c r="C6" s="115" t="s">
        <v>61</v>
      </c>
      <c r="D6" s="37">
        <v>0</v>
      </c>
      <c r="E6" s="37">
        <v>0</v>
      </c>
      <c r="F6" s="107">
        <v>0</v>
      </c>
      <c r="G6" s="107">
        <v>0</v>
      </c>
      <c r="H6" s="107" t="s">
        <v>245</v>
      </c>
    </row>
    <row r="7" spans="1:8" ht="18.75" customHeight="1">
      <c r="A7" s="59"/>
      <c r="B7" s="96" t="s">
        <v>162</v>
      </c>
      <c r="C7" s="60"/>
      <c r="D7" s="99"/>
      <c r="E7" s="99"/>
      <c r="F7" s="99"/>
      <c r="G7" s="99"/>
      <c r="H7" s="99"/>
    </row>
    <row r="8" spans="1:8" s="108" customFormat="1" ht="82.5" customHeight="1">
      <c r="A8" s="106"/>
      <c r="B8" s="114" t="s">
        <v>214</v>
      </c>
      <c r="C8" s="116" t="s">
        <v>204</v>
      </c>
      <c r="D8" s="37">
        <v>1</v>
      </c>
      <c r="E8" s="37">
        <v>1</v>
      </c>
      <c r="F8" s="107">
        <v>0</v>
      </c>
      <c r="G8" s="107">
        <v>23</v>
      </c>
      <c r="H8" s="107"/>
    </row>
    <row r="9" spans="1:8" s="108" customFormat="1" ht="93.75" customHeight="1">
      <c r="A9" s="106"/>
      <c r="B9" s="114" t="s">
        <v>145</v>
      </c>
      <c r="C9" s="116" t="s">
        <v>146</v>
      </c>
      <c r="D9" s="37">
        <v>4342</v>
      </c>
      <c r="E9" s="37">
        <v>4342</v>
      </c>
      <c r="F9" s="107">
        <v>0</v>
      </c>
      <c r="G9" s="107">
        <v>66</v>
      </c>
      <c r="H9" s="107"/>
    </row>
    <row r="10" spans="1:8" s="108" customFormat="1" ht="95.25" customHeight="1">
      <c r="A10" s="106"/>
      <c r="B10" s="114" t="s">
        <v>147</v>
      </c>
      <c r="C10" s="116" t="s">
        <v>148</v>
      </c>
      <c r="D10" s="37">
        <v>0</v>
      </c>
      <c r="E10" s="37">
        <v>0</v>
      </c>
      <c r="F10" s="107">
        <v>0</v>
      </c>
      <c r="G10" s="109">
        <v>0</v>
      </c>
      <c r="H10" s="107" t="s">
        <v>246</v>
      </c>
    </row>
    <row r="11" spans="1:8" s="108" customFormat="1" ht="31.5">
      <c r="A11" s="106"/>
      <c r="B11" s="114" t="s">
        <v>213</v>
      </c>
      <c r="C11" s="116" t="s">
        <v>149</v>
      </c>
      <c r="D11" s="37">
        <v>124</v>
      </c>
      <c r="E11" s="37">
        <v>124</v>
      </c>
      <c r="F11" s="107">
        <v>0</v>
      </c>
      <c r="G11" s="107">
        <v>169</v>
      </c>
      <c r="H11" s="107"/>
    </row>
    <row r="12" spans="1:8" s="108" customFormat="1" ht="31.5">
      <c r="A12" s="110"/>
      <c r="B12" s="114" t="s">
        <v>150</v>
      </c>
      <c r="C12" s="116" t="s">
        <v>205</v>
      </c>
      <c r="D12" s="37">
        <v>643</v>
      </c>
      <c r="E12" s="37">
        <v>643</v>
      </c>
      <c r="F12" s="107">
        <v>0</v>
      </c>
      <c r="G12" s="107">
        <v>84</v>
      </c>
      <c r="H12" s="107"/>
    </row>
    <row r="13" spans="1:8" ht="16.5">
      <c r="A13" s="61"/>
      <c r="B13" s="100"/>
      <c r="C13" s="100"/>
      <c r="D13" s="100"/>
      <c r="E13" s="100"/>
      <c r="F13" s="100"/>
      <c r="G13" s="100"/>
      <c r="H13" s="100"/>
    </row>
    <row r="14" ht="15.75">
      <c r="B14" s="54"/>
    </row>
    <row r="15" ht="15.75">
      <c r="B15" s="54"/>
    </row>
    <row r="16" ht="15.75">
      <c r="B16" s="54"/>
    </row>
    <row r="17" ht="15.75">
      <c r="B17" s="54"/>
    </row>
    <row r="18" ht="15.75">
      <c r="B18" s="54"/>
    </row>
    <row r="19" ht="15.75">
      <c r="B19" s="54"/>
    </row>
    <row r="20" ht="15.75">
      <c r="B20" s="54"/>
    </row>
    <row r="21" ht="15.75">
      <c r="B21" s="54"/>
    </row>
    <row r="22" ht="15.75">
      <c r="B22" s="54"/>
    </row>
    <row r="23" ht="15.75">
      <c r="B23" s="54"/>
    </row>
    <row r="24" ht="15.75">
      <c r="B24" s="54"/>
    </row>
    <row r="25" ht="15.75">
      <c r="B25" s="54"/>
    </row>
    <row r="26" ht="15.75">
      <c r="B26" s="54"/>
    </row>
    <row r="27" ht="15.75">
      <c r="B27" s="54"/>
    </row>
    <row r="28" ht="15.75">
      <c r="B28" s="54"/>
    </row>
    <row r="29" ht="15.75">
      <c r="B29" s="54"/>
    </row>
    <row r="30" ht="15.75">
      <c r="B30" s="54"/>
    </row>
    <row r="31" ht="15.75">
      <c r="B31" s="54"/>
    </row>
    <row r="32" ht="15.75">
      <c r="B32" s="54"/>
    </row>
    <row r="33" ht="15.75">
      <c r="B33" s="54"/>
    </row>
    <row r="34" ht="15.75">
      <c r="B34" s="54"/>
    </row>
    <row r="35" ht="15.75">
      <c r="B35" s="54"/>
    </row>
    <row r="36" ht="15.75">
      <c r="B36" s="54"/>
    </row>
    <row r="37" ht="15.75">
      <c r="B37" s="54"/>
    </row>
    <row r="38" ht="15.75">
      <c r="B38" s="54"/>
    </row>
    <row r="39" ht="15.75">
      <c r="B39" s="54"/>
    </row>
    <row r="40" ht="15.75">
      <c r="B40" s="54"/>
    </row>
    <row r="41" ht="15.75">
      <c r="B41" s="54"/>
    </row>
    <row r="42" ht="15.75">
      <c r="B42" s="54"/>
    </row>
    <row r="43" ht="15.75">
      <c r="B43" s="54"/>
    </row>
    <row r="44" ht="15.75">
      <c r="B44" s="54"/>
    </row>
    <row r="45" ht="15.75">
      <c r="B45" s="54"/>
    </row>
    <row r="46" ht="15.75">
      <c r="B46" s="54"/>
    </row>
    <row r="47" ht="15.75">
      <c r="B47" s="54"/>
    </row>
    <row r="48" ht="15.75">
      <c r="B48" s="54"/>
    </row>
    <row r="49" ht="15.75">
      <c r="B49" s="54"/>
    </row>
    <row r="50" ht="15.75">
      <c r="B50" s="54"/>
    </row>
    <row r="51" ht="15.75">
      <c r="B51" s="54"/>
    </row>
    <row r="52" ht="15.75">
      <c r="B52" s="54"/>
    </row>
    <row r="53" ht="15.75">
      <c r="B53" s="54"/>
    </row>
    <row r="54" ht="15.75">
      <c r="B54" s="54"/>
    </row>
    <row r="55" ht="15.75">
      <c r="B55" s="54"/>
    </row>
    <row r="56" ht="15.75">
      <c r="B56" s="54"/>
    </row>
    <row r="57" ht="15.75">
      <c r="B57" s="54"/>
    </row>
    <row r="58" ht="15.75">
      <c r="B58" s="54"/>
    </row>
    <row r="59" ht="15.75">
      <c r="B59" s="54"/>
    </row>
    <row r="60" ht="15.75">
      <c r="B60" s="54"/>
    </row>
    <row r="61" ht="15.75">
      <c r="B61" s="54"/>
    </row>
    <row r="62" ht="15.75">
      <c r="B62" s="54"/>
    </row>
    <row r="63" ht="15.75">
      <c r="B63" s="54"/>
    </row>
    <row r="64" ht="15.75">
      <c r="B64" s="54"/>
    </row>
    <row r="65" ht="15.75">
      <c r="B65" s="54"/>
    </row>
    <row r="66" ht="15.75">
      <c r="B66" s="54"/>
    </row>
    <row r="67" ht="15.75">
      <c r="B67" s="54"/>
    </row>
    <row r="68" ht="15.75">
      <c r="B68" s="54"/>
    </row>
    <row r="69" ht="15.75">
      <c r="B69" s="54"/>
    </row>
    <row r="70" ht="15.75">
      <c r="B70" s="54"/>
    </row>
    <row r="71" ht="15.75">
      <c r="B71" s="54"/>
    </row>
    <row r="72" ht="15.75">
      <c r="B72" s="54"/>
    </row>
    <row r="73" ht="15.75">
      <c r="B73" s="54"/>
    </row>
    <row r="74" ht="15.75">
      <c r="B74" s="54"/>
    </row>
    <row r="75" ht="15.75">
      <c r="B75" s="54"/>
    </row>
    <row r="76" ht="15.75">
      <c r="B76" s="54"/>
    </row>
    <row r="77" ht="15.75">
      <c r="B77" s="54"/>
    </row>
    <row r="78" ht="15.75">
      <c r="B78" s="54"/>
    </row>
    <row r="79" ht="15.75">
      <c r="B79" s="54"/>
    </row>
    <row r="80" ht="15.75">
      <c r="B80" s="54"/>
    </row>
    <row r="81" ht="15.75">
      <c r="B81" s="54"/>
    </row>
    <row r="82" ht="15.75">
      <c r="B82" s="54"/>
    </row>
    <row r="83" ht="15.75">
      <c r="B83" s="54"/>
    </row>
    <row r="84" ht="15.75">
      <c r="B84" s="54"/>
    </row>
    <row r="85" ht="15.75">
      <c r="B85" s="54"/>
    </row>
    <row r="86" ht="15.75">
      <c r="B86" s="54"/>
    </row>
    <row r="87" ht="15.75">
      <c r="B87" s="54"/>
    </row>
    <row r="88" ht="15.75">
      <c r="B88" s="54"/>
    </row>
    <row r="89" ht="15.75">
      <c r="B89" s="54"/>
    </row>
    <row r="90" ht="15.75">
      <c r="B90" s="54"/>
    </row>
    <row r="91" ht="15.75">
      <c r="B91" s="54"/>
    </row>
    <row r="92" ht="15.75">
      <c r="B92" s="54"/>
    </row>
    <row r="93" ht="15.75">
      <c r="B93" s="54"/>
    </row>
    <row r="94" ht="15.75">
      <c r="B94" s="54"/>
    </row>
    <row r="95" ht="15.75">
      <c r="B95" s="54"/>
    </row>
    <row r="96" ht="15.75">
      <c r="B96" s="54"/>
    </row>
    <row r="97" ht="15.75">
      <c r="B97" s="54"/>
    </row>
    <row r="98" ht="15.75">
      <c r="B98" s="54"/>
    </row>
    <row r="99" ht="15.75">
      <c r="B99" s="54"/>
    </row>
    <row r="100" ht="15.75">
      <c r="B100" s="54"/>
    </row>
    <row r="101" ht="15.75">
      <c r="B101" s="54"/>
    </row>
    <row r="102" ht="15.75">
      <c r="B102" s="54"/>
    </row>
    <row r="103" ht="15.75">
      <c r="B103" s="54"/>
    </row>
    <row r="104" ht="15.75">
      <c r="B104" s="54"/>
    </row>
    <row r="105" ht="15.75">
      <c r="B105" s="54"/>
    </row>
    <row r="106" ht="15.75">
      <c r="B106" s="54"/>
    </row>
    <row r="107" ht="15.75">
      <c r="B107" s="54"/>
    </row>
    <row r="108" ht="15.75">
      <c r="B108" s="54"/>
    </row>
    <row r="109" ht="15.75">
      <c r="B109" s="54"/>
    </row>
    <row r="110" ht="15.75">
      <c r="B110" s="54"/>
    </row>
    <row r="111" ht="15.75">
      <c r="B111" s="54"/>
    </row>
    <row r="112" ht="15.75">
      <c r="B112" s="54"/>
    </row>
    <row r="113" ht="15.75">
      <c r="B113" s="54"/>
    </row>
    <row r="114" ht="15.75">
      <c r="B114" s="54"/>
    </row>
    <row r="115" ht="15.75">
      <c r="B115" s="54"/>
    </row>
    <row r="116" ht="15.75">
      <c r="B116" s="54"/>
    </row>
    <row r="117" ht="15.75">
      <c r="B117" s="54"/>
    </row>
    <row r="118" ht="15.75">
      <c r="B118" s="54"/>
    </row>
    <row r="119" ht="15.75">
      <c r="B119" s="54"/>
    </row>
    <row r="120" ht="15.75">
      <c r="B120" s="54"/>
    </row>
    <row r="121" ht="15.75">
      <c r="B121" s="54"/>
    </row>
    <row r="122" ht="15.75">
      <c r="B122" s="54"/>
    </row>
    <row r="123" ht="15.75">
      <c r="B123" s="54"/>
    </row>
    <row r="124" ht="15.75">
      <c r="B124" s="54"/>
    </row>
    <row r="125" ht="15.75">
      <c r="B125" s="54"/>
    </row>
    <row r="126" ht="15.75">
      <c r="B126" s="54"/>
    </row>
    <row r="127" ht="15.75">
      <c r="B127" s="54"/>
    </row>
    <row r="128" ht="15.75">
      <c r="B128" s="54"/>
    </row>
    <row r="129" ht="15.75">
      <c r="B129" s="54"/>
    </row>
    <row r="130" ht="15.75">
      <c r="B130" s="54"/>
    </row>
    <row r="131" ht="15.75">
      <c r="B131" s="54"/>
    </row>
    <row r="132" ht="15.75">
      <c r="B132" s="54"/>
    </row>
    <row r="133" ht="15.75">
      <c r="B133" s="54"/>
    </row>
    <row r="134" ht="15.75">
      <c r="B134" s="54"/>
    </row>
    <row r="135" ht="15.75">
      <c r="B135" s="54"/>
    </row>
    <row r="136" ht="15.75">
      <c r="B136" s="54"/>
    </row>
    <row r="137" ht="15.75">
      <c r="B137" s="54"/>
    </row>
    <row r="138" ht="15.75">
      <c r="B138" s="54"/>
    </row>
    <row r="139" ht="15.75">
      <c r="B139" s="54"/>
    </row>
    <row r="140" ht="15.75">
      <c r="B140" s="54"/>
    </row>
    <row r="141" ht="15.75">
      <c r="B141" s="54"/>
    </row>
    <row r="142" ht="15.75">
      <c r="B142" s="54"/>
    </row>
    <row r="143" ht="15.75">
      <c r="B143" s="54"/>
    </row>
    <row r="144" ht="15.75">
      <c r="B144" s="54"/>
    </row>
    <row r="145" ht="15.75">
      <c r="B145" s="54"/>
    </row>
    <row r="146" ht="15.75">
      <c r="B146" s="54"/>
    </row>
    <row r="147" ht="15.75">
      <c r="B147" s="54"/>
    </row>
    <row r="148" ht="15.75">
      <c r="B148" s="54"/>
    </row>
    <row r="149" ht="15.75">
      <c r="B149" s="54"/>
    </row>
    <row r="150" ht="15.75">
      <c r="B150" s="54"/>
    </row>
    <row r="151" ht="15.75">
      <c r="B151" s="54"/>
    </row>
    <row r="152" ht="15.75">
      <c r="B152" s="54"/>
    </row>
    <row r="153" ht="15.75">
      <c r="B153" s="54"/>
    </row>
    <row r="154" ht="15.75">
      <c r="B154" s="54"/>
    </row>
    <row r="155" ht="15.75">
      <c r="B155" s="54"/>
    </row>
    <row r="156" ht="15.75">
      <c r="B156" s="54"/>
    </row>
    <row r="157" ht="15.75">
      <c r="B157" s="54"/>
    </row>
    <row r="158" ht="15.75">
      <c r="B158" s="54"/>
    </row>
    <row r="159" ht="15.75">
      <c r="B159" s="54"/>
    </row>
    <row r="160" ht="15.75">
      <c r="B160" s="54"/>
    </row>
    <row r="161" ht="15.75">
      <c r="B161" s="54"/>
    </row>
    <row r="162" ht="15.75">
      <c r="B162" s="54"/>
    </row>
    <row r="163" ht="15.75">
      <c r="B163" s="54"/>
    </row>
    <row r="164" ht="15.75">
      <c r="B164" s="54"/>
    </row>
    <row r="165" ht="15.75">
      <c r="B165" s="54"/>
    </row>
    <row r="166" ht="15.75">
      <c r="B166" s="54"/>
    </row>
    <row r="167" ht="15.75">
      <c r="B167" s="54"/>
    </row>
    <row r="168" ht="15.75">
      <c r="B168" s="54"/>
    </row>
    <row r="169" ht="15.75">
      <c r="B169" s="54"/>
    </row>
    <row r="170" ht="15.75">
      <c r="B170" s="54"/>
    </row>
    <row r="171" ht="15.75">
      <c r="B171" s="54"/>
    </row>
    <row r="172" ht="15.75">
      <c r="B172" s="54"/>
    </row>
    <row r="173" ht="15.75">
      <c r="B173" s="54"/>
    </row>
    <row r="174" ht="15.75">
      <c r="B174" s="54"/>
    </row>
    <row r="175" ht="15.75">
      <c r="B175" s="54"/>
    </row>
    <row r="176" ht="15.75">
      <c r="B176" s="54"/>
    </row>
    <row r="177" ht="15.75">
      <c r="B177" s="54"/>
    </row>
    <row r="178" ht="15.75">
      <c r="B178" s="54"/>
    </row>
    <row r="179" ht="15.75">
      <c r="B179" s="54"/>
    </row>
    <row r="180" ht="15.75">
      <c r="B180" s="54"/>
    </row>
    <row r="181" ht="15.75">
      <c r="B181" s="54"/>
    </row>
    <row r="182" ht="15.75">
      <c r="B182" s="54"/>
    </row>
    <row r="183" ht="15.75">
      <c r="B183" s="54"/>
    </row>
    <row r="184" ht="15.75">
      <c r="B184" s="54"/>
    </row>
    <row r="185" ht="15.75">
      <c r="B185" s="54"/>
    </row>
    <row r="186" ht="15.75">
      <c r="B186" s="54"/>
    </row>
    <row r="187" ht="15.75">
      <c r="B187" s="54"/>
    </row>
    <row r="188" ht="15.75">
      <c r="B188" s="54"/>
    </row>
    <row r="189" ht="15.75">
      <c r="B189" s="54"/>
    </row>
    <row r="190" ht="15.75">
      <c r="B190" s="54"/>
    </row>
    <row r="191" ht="15.75">
      <c r="B191" s="54"/>
    </row>
    <row r="192" ht="15.75">
      <c r="B192" s="54"/>
    </row>
    <row r="193" ht="15.75">
      <c r="B193" s="54"/>
    </row>
    <row r="194" ht="15.75">
      <c r="B194" s="54"/>
    </row>
    <row r="195" ht="15.75">
      <c r="B195" s="54"/>
    </row>
    <row r="196" ht="15.75">
      <c r="B196" s="54"/>
    </row>
    <row r="197" ht="15.75">
      <c r="B197" s="54"/>
    </row>
    <row r="198" ht="15.75">
      <c r="B198" s="54"/>
    </row>
    <row r="199" ht="15.75">
      <c r="B199" s="54"/>
    </row>
    <row r="200" ht="15.75">
      <c r="B200" s="54"/>
    </row>
    <row r="201" ht="15.75">
      <c r="B201" s="54"/>
    </row>
    <row r="202" ht="15.75">
      <c r="B202" s="54"/>
    </row>
    <row r="203" ht="15.75">
      <c r="B203" s="54"/>
    </row>
    <row r="204" ht="15.75">
      <c r="B204" s="54"/>
    </row>
    <row r="205" ht="15.75">
      <c r="B205" s="54"/>
    </row>
    <row r="206" ht="15.75">
      <c r="B206" s="54"/>
    </row>
    <row r="207" ht="15.75">
      <c r="B207" s="54"/>
    </row>
    <row r="208" ht="15.75">
      <c r="B208" s="54"/>
    </row>
    <row r="209" ht="15.75">
      <c r="B209" s="54"/>
    </row>
    <row r="210" ht="15.75">
      <c r="B210" s="54"/>
    </row>
    <row r="211" ht="15.75">
      <c r="B211" s="54"/>
    </row>
    <row r="212" ht="15.75">
      <c r="B212" s="54"/>
    </row>
    <row r="213" ht="15.75">
      <c r="B213" s="54"/>
    </row>
    <row r="214" ht="15.75">
      <c r="B214" s="54"/>
    </row>
    <row r="215" ht="15.75">
      <c r="B215" s="54"/>
    </row>
    <row r="216" ht="15.75">
      <c r="B216" s="54"/>
    </row>
    <row r="217" ht="15.75">
      <c r="B217" s="54"/>
    </row>
    <row r="218" ht="15.75">
      <c r="B218" s="54"/>
    </row>
    <row r="219" ht="15.75">
      <c r="B219" s="54"/>
    </row>
    <row r="220" ht="15.75">
      <c r="B220" s="54"/>
    </row>
    <row r="221" ht="15.75">
      <c r="B221" s="54"/>
    </row>
    <row r="222" ht="15.75">
      <c r="B222" s="54"/>
    </row>
    <row r="223" ht="15.75">
      <c r="B223" s="54"/>
    </row>
    <row r="224" ht="15.75">
      <c r="B224" s="54"/>
    </row>
    <row r="225" ht="15.75">
      <c r="B225" s="54"/>
    </row>
    <row r="226" ht="15.75">
      <c r="B226" s="54"/>
    </row>
    <row r="227" ht="15.75">
      <c r="B227" s="54"/>
    </row>
    <row r="228" ht="15.75">
      <c r="B228" s="54"/>
    </row>
    <row r="229" ht="15.75">
      <c r="B229" s="54"/>
    </row>
    <row r="230" ht="15.75">
      <c r="B230" s="54"/>
    </row>
    <row r="231" ht="15.75">
      <c r="B231" s="54"/>
    </row>
    <row r="232" ht="15.75">
      <c r="B232" s="54"/>
    </row>
    <row r="233" ht="15.75">
      <c r="B233" s="54"/>
    </row>
    <row r="234" ht="15.75">
      <c r="B234" s="54"/>
    </row>
    <row r="235" ht="15.75">
      <c r="B235" s="54"/>
    </row>
    <row r="236" ht="15.75">
      <c r="B236" s="54"/>
    </row>
    <row r="237" ht="15.75">
      <c r="B237" s="54"/>
    </row>
    <row r="238" ht="15.75">
      <c r="B238" s="54"/>
    </row>
    <row r="239" ht="15.75">
      <c r="B239" s="54"/>
    </row>
    <row r="240" ht="15.75">
      <c r="B240" s="54"/>
    </row>
    <row r="241" ht="15.75">
      <c r="B241" s="54"/>
    </row>
    <row r="242" ht="15.75">
      <c r="B242" s="54"/>
    </row>
    <row r="243" ht="15.75">
      <c r="B243" s="54"/>
    </row>
    <row r="244" ht="15.75">
      <c r="B244" s="54"/>
    </row>
    <row r="245" ht="15.75">
      <c r="B245" s="54"/>
    </row>
    <row r="246" ht="15.75">
      <c r="B246" s="54"/>
    </row>
    <row r="247" ht="15.75">
      <c r="B247" s="54"/>
    </row>
    <row r="248" ht="15.75">
      <c r="B248" s="54"/>
    </row>
    <row r="249" ht="15.75">
      <c r="B249" s="54"/>
    </row>
    <row r="250" ht="15.75">
      <c r="B250" s="54"/>
    </row>
    <row r="251" ht="15.75">
      <c r="B251" s="54"/>
    </row>
    <row r="252" ht="15.75">
      <c r="B252" s="54"/>
    </row>
    <row r="253" ht="15.75">
      <c r="B253" s="54"/>
    </row>
    <row r="254" ht="15.75">
      <c r="B254" s="54"/>
    </row>
    <row r="255" ht="15.75">
      <c r="B255" s="54"/>
    </row>
    <row r="256" ht="15.75">
      <c r="B256" s="54"/>
    </row>
    <row r="257" ht="15.75">
      <c r="B257" s="54"/>
    </row>
    <row r="258" ht="15.75">
      <c r="B258" s="54"/>
    </row>
    <row r="259" ht="15.75">
      <c r="B259" s="54"/>
    </row>
    <row r="260" ht="15.75">
      <c r="B260" s="54"/>
    </row>
    <row r="261" ht="15.75">
      <c r="B261" s="54"/>
    </row>
    <row r="262" ht="15.75">
      <c r="B262" s="54"/>
    </row>
    <row r="263" ht="15.75">
      <c r="B263" s="54"/>
    </row>
    <row r="264" ht="15.75">
      <c r="B264" s="54"/>
    </row>
    <row r="265" ht="15.75">
      <c r="B265" s="54"/>
    </row>
    <row r="266" ht="15.75">
      <c r="B266" s="54"/>
    </row>
    <row r="267" ht="15.75">
      <c r="B267" s="54"/>
    </row>
    <row r="268" ht="15.75">
      <c r="B268" s="54"/>
    </row>
    <row r="269" ht="15.75">
      <c r="B269" s="54"/>
    </row>
    <row r="270" ht="15.75">
      <c r="B270" s="54"/>
    </row>
    <row r="271" ht="15.75">
      <c r="B271" s="54"/>
    </row>
    <row r="272" ht="15.75">
      <c r="B272" s="54"/>
    </row>
    <row r="273" ht="15.75">
      <c r="B273" s="54"/>
    </row>
    <row r="274" ht="15.75">
      <c r="B274" s="54"/>
    </row>
    <row r="275" ht="15.75">
      <c r="B275" s="54"/>
    </row>
    <row r="276" ht="15.75">
      <c r="B276" s="54"/>
    </row>
    <row r="277" ht="15.75">
      <c r="B277" s="54"/>
    </row>
    <row r="278" ht="15.75">
      <c r="B278" s="54"/>
    </row>
    <row r="279" ht="15.75">
      <c r="B279" s="54"/>
    </row>
    <row r="280" ht="15.75">
      <c r="B280" s="54"/>
    </row>
    <row r="281" ht="15.75">
      <c r="B281" s="54"/>
    </row>
    <row r="282" ht="15.75">
      <c r="B282" s="54"/>
    </row>
    <row r="283" ht="15.75">
      <c r="B283" s="54"/>
    </row>
    <row r="284" ht="15.75">
      <c r="B284" s="54"/>
    </row>
    <row r="285" ht="15.75">
      <c r="B285" s="54"/>
    </row>
    <row r="286" ht="15.75">
      <c r="B286" s="54"/>
    </row>
    <row r="287" ht="15.75">
      <c r="B287" s="54"/>
    </row>
    <row r="288" ht="15.75">
      <c r="B288" s="54"/>
    </row>
    <row r="289" ht="15.75">
      <c r="B289" s="54"/>
    </row>
    <row r="290" ht="15.75">
      <c r="B290" s="54"/>
    </row>
    <row r="291" ht="15.75">
      <c r="B291" s="54"/>
    </row>
    <row r="292" ht="15.75">
      <c r="B292" s="54"/>
    </row>
    <row r="293" ht="15.75">
      <c r="B293" s="54"/>
    </row>
    <row r="294" ht="15.75">
      <c r="B294" s="54"/>
    </row>
    <row r="295" ht="15.75">
      <c r="B295" s="54"/>
    </row>
    <row r="296" ht="15.75">
      <c r="B296" s="54"/>
    </row>
    <row r="297" ht="15.75">
      <c r="B297" s="54"/>
    </row>
    <row r="298" ht="15.75">
      <c r="B298" s="54"/>
    </row>
    <row r="299" ht="15.75">
      <c r="B299" s="54"/>
    </row>
    <row r="300" ht="15.75">
      <c r="B300" s="54"/>
    </row>
    <row r="301" ht="15.75">
      <c r="B301" s="54"/>
    </row>
    <row r="302" ht="15.75">
      <c r="B302" s="54"/>
    </row>
    <row r="303" ht="15.75">
      <c r="B303" s="54"/>
    </row>
    <row r="304" ht="15.75">
      <c r="B304" s="54"/>
    </row>
    <row r="305" ht="15.75">
      <c r="B305" s="54"/>
    </row>
    <row r="306" ht="15.75">
      <c r="B306" s="54"/>
    </row>
    <row r="307" ht="15.75">
      <c r="B307" s="54"/>
    </row>
    <row r="308" ht="15.75">
      <c r="B308" s="54"/>
    </row>
    <row r="309" ht="15.75">
      <c r="B309" s="54"/>
    </row>
    <row r="310" ht="15.75">
      <c r="B310" s="54"/>
    </row>
    <row r="311" ht="15.75">
      <c r="B311" s="54"/>
    </row>
    <row r="312" ht="15.75">
      <c r="B312" s="54"/>
    </row>
    <row r="313" ht="15.75">
      <c r="B313" s="54"/>
    </row>
    <row r="314" ht="15.75">
      <c r="B314" s="54"/>
    </row>
    <row r="315" ht="15.75">
      <c r="B315" s="54"/>
    </row>
    <row r="316" ht="15.75">
      <c r="B316" s="54"/>
    </row>
    <row r="317" ht="15.75">
      <c r="B317" s="54"/>
    </row>
    <row r="318" ht="15.75">
      <c r="B318" s="54"/>
    </row>
    <row r="319" ht="15.75">
      <c r="B319" s="54"/>
    </row>
    <row r="320" ht="15.75">
      <c r="B320" s="54"/>
    </row>
    <row r="321" ht="15.75">
      <c r="B321" s="54"/>
    </row>
    <row r="322" ht="15.75">
      <c r="B322" s="54"/>
    </row>
    <row r="323" ht="15.75">
      <c r="B323" s="54"/>
    </row>
    <row r="324" ht="15.75">
      <c r="B324" s="54"/>
    </row>
    <row r="325" ht="15.75">
      <c r="B325" s="54"/>
    </row>
    <row r="326" ht="15.75">
      <c r="B326" s="54"/>
    </row>
    <row r="327" ht="15.75">
      <c r="B327" s="54"/>
    </row>
    <row r="328" ht="15.75">
      <c r="B328" s="54"/>
    </row>
    <row r="329" ht="15.75">
      <c r="B329" s="54"/>
    </row>
    <row r="330" ht="15.75">
      <c r="B330" s="54"/>
    </row>
    <row r="331" ht="15.75">
      <c r="B331" s="54"/>
    </row>
    <row r="332" ht="15.75">
      <c r="B332" s="54"/>
    </row>
    <row r="333" ht="15.75">
      <c r="B333" s="54"/>
    </row>
    <row r="334" ht="15.75">
      <c r="B334" s="54"/>
    </row>
    <row r="335" ht="15.75">
      <c r="B335" s="54"/>
    </row>
    <row r="336" ht="15.75">
      <c r="B336" s="54"/>
    </row>
    <row r="337" ht="15.75">
      <c r="B337" s="54"/>
    </row>
    <row r="338" ht="15.75">
      <c r="B338" s="54"/>
    </row>
    <row r="339" ht="15.75">
      <c r="B339" s="54"/>
    </row>
    <row r="340" ht="15.75">
      <c r="B340" s="54"/>
    </row>
    <row r="341" ht="15.75">
      <c r="B341" s="54"/>
    </row>
    <row r="342" ht="15.75">
      <c r="B342" s="54"/>
    </row>
    <row r="343" ht="15.75">
      <c r="B343" s="54"/>
    </row>
    <row r="344" ht="15.75">
      <c r="B344" s="54"/>
    </row>
    <row r="345" ht="15.75">
      <c r="B345" s="54"/>
    </row>
    <row r="346" ht="15.75">
      <c r="B346" s="54"/>
    </row>
    <row r="347" ht="15.75">
      <c r="B347" s="54"/>
    </row>
    <row r="348" ht="15.75">
      <c r="B348" s="54"/>
    </row>
    <row r="349" ht="15.75">
      <c r="B349" s="54"/>
    </row>
    <row r="350" ht="15.75">
      <c r="B350" s="54"/>
    </row>
    <row r="351" ht="15.75">
      <c r="B351" s="54"/>
    </row>
    <row r="352" ht="15.75">
      <c r="B352" s="54"/>
    </row>
    <row r="353" ht="15.75">
      <c r="B353" s="54"/>
    </row>
    <row r="354" ht="15.75">
      <c r="B354" s="54"/>
    </row>
    <row r="355" ht="15.75">
      <c r="B355" s="54"/>
    </row>
    <row r="356" ht="15.75">
      <c r="B356" s="54"/>
    </row>
    <row r="357" ht="15.75">
      <c r="B357" s="54"/>
    </row>
    <row r="358" ht="15.75">
      <c r="B358" s="54"/>
    </row>
    <row r="359" ht="15.75">
      <c r="B359" s="54"/>
    </row>
    <row r="360" ht="15.75">
      <c r="B360" s="54"/>
    </row>
    <row r="361" ht="15.75">
      <c r="B361" s="54"/>
    </row>
    <row r="362" ht="15.75">
      <c r="B362" s="54"/>
    </row>
    <row r="363" ht="15.75">
      <c r="B363" s="54"/>
    </row>
    <row r="364" ht="15.75">
      <c r="B364" s="54"/>
    </row>
    <row r="365" ht="15.75">
      <c r="B365" s="54"/>
    </row>
    <row r="366" ht="15.75">
      <c r="B366" s="54"/>
    </row>
    <row r="367" ht="15.75">
      <c r="B367" s="54"/>
    </row>
    <row r="368" ht="15.75">
      <c r="B368" s="54"/>
    </row>
    <row r="369" ht="15.75">
      <c r="B369" s="54"/>
    </row>
    <row r="370" ht="15.75">
      <c r="B370" s="54"/>
    </row>
    <row r="371" ht="15.75">
      <c r="B371" s="54"/>
    </row>
    <row r="372" ht="15.75">
      <c r="B372" s="54"/>
    </row>
    <row r="373" ht="15.75">
      <c r="B373" s="54"/>
    </row>
    <row r="374" ht="15.75">
      <c r="B374" s="54"/>
    </row>
    <row r="375" ht="15.75">
      <c r="B375" s="54"/>
    </row>
    <row r="376" ht="15.75">
      <c r="B376" s="54"/>
    </row>
    <row r="377" ht="15.75">
      <c r="B377" s="54"/>
    </row>
    <row r="378" ht="15.75">
      <c r="B378" s="54"/>
    </row>
    <row r="379" ht="15.75">
      <c r="B379" s="54"/>
    </row>
    <row r="380" ht="15.75">
      <c r="B380" s="54"/>
    </row>
    <row r="381" ht="15.75">
      <c r="B381" s="54"/>
    </row>
    <row r="382" ht="15.75">
      <c r="B382" s="54"/>
    </row>
    <row r="383" ht="15.75">
      <c r="B383" s="54"/>
    </row>
    <row r="384" ht="15.75">
      <c r="B384" s="54"/>
    </row>
    <row r="385" ht="15.75">
      <c r="B385" s="54"/>
    </row>
    <row r="386" ht="15.75">
      <c r="B386" s="54"/>
    </row>
    <row r="387" ht="15.75">
      <c r="B387" s="54"/>
    </row>
    <row r="388" ht="15.75">
      <c r="B388" s="54"/>
    </row>
    <row r="389" ht="15.75">
      <c r="B389" s="54"/>
    </row>
    <row r="390" ht="15.75">
      <c r="B390" s="54"/>
    </row>
    <row r="391" ht="15.75">
      <c r="B391" s="54"/>
    </row>
    <row r="392" ht="15.75">
      <c r="B392" s="54"/>
    </row>
    <row r="393" ht="15.75">
      <c r="B393" s="54"/>
    </row>
    <row r="394" ht="15.75">
      <c r="B394" s="54"/>
    </row>
    <row r="395" ht="15.75">
      <c r="B395" s="54"/>
    </row>
    <row r="396" ht="15.75">
      <c r="B396" s="54"/>
    </row>
    <row r="397" ht="15.75">
      <c r="B397" s="54"/>
    </row>
    <row r="398" ht="15.75">
      <c r="B398" s="54"/>
    </row>
    <row r="399" ht="15.75">
      <c r="B399" s="54"/>
    </row>
    <row r="400" ht="15.75">
      <c r="B400" s="54"/>
    </row>
    <row r="401" ht="15.75">
      <c r="B401" s="54"/>
    </row>
    <row r="402" ht="15.75">
      <c r="B402" s="54"/>
    </row>
    <row r="403" ht="15.75">
      <c r="B403" s="54"/>
    </row>
    <row r="404" ht="15.75">
      <c r="B404" s="54"/>
    </row>
    <row r="405" ht="15.75">
      <c r="B405" s="54"/>
    </row>
    <row r="406" ht="15.75">
      <c r="B406" s="54"/>
    </row>
    <row r="407" ht="15.75">
      <c r="B407" s="54"/>
    </row>
    <row r="408" ht="15.75">
      <c r="B408" s="54"/>
    </row>
    <row r="409" ht="15.75">
      <c r="B409" s="54"/>
    </row>
    <row r="410" ht="15.75">
      <c r="B410" s="54"/>
    </row>
    <row r="411" ht="15.75">
      <c r="B411" s="54"/>
    </row>
    <row r="412" ht="15.75">
      <c r="B412" s="54"/>
    </row>
    <row r="413" ht="15.75">
      <c r="B413" s="54"/>
    </row>
    <row r="414" ht="15.75">
      <c r="B414" s="54"/>
    </row>
    <row r="415" ht="15.75">
      <c r="B415" s="54"/>
    </row>
    <row r="416" ht="15.75">
      <c r="B416" s="54"/>
    </row>
    <row r="417" ht="15.75">
      <c r="B417" s="54"/>
    </row>
    <row r="418" ht="15.75">
      <c r="B418" s="54"/>
    </row>
    <row r="419" ht="15.75">
      <c r="B419" s="54"/>
    </row>
    <row r="420" ht="15.75">
      <c r="B420" s="54"/>
    </row>
    <row r="421" ht="15.75">
      <c r="B421" s="54"/>
    </row>
    <row r="422" ht="15.75">
      <c r="B422" s="54"/>
    </row>
    <row r="423" ht="15.75">
      <c r="B423" s="54"/>
    </row>
    <row r="424" ht="15.75">
      <c r="B424" s="54"/>
    </row>
    <row r="425" ht="15.75">
      <c r="B425" s="54"/>
    </row>
    <row r="426" ht="15.75">
      <c r="B426" s="54"/>
    </row>
    <row r="427" ht="15.75">
      <c r="B427" s="54"/>
    </row>
    <row r="428" ht="15.75">
      <c r="B428" s="54"/>
    </row>
    <row r="429" ht="15.75">
      <c r="B429" s="54"/>
    </row>
    <row r="430" ht="15.75">
      <c r="B430" s="54"/>
    </row>
    <row r="431" ht="15.75">
      <c r="B431" s="54"/>
    </row>
    <row r="432" ht="15.75">
      <c r="B432" s="54"/>
    </row>
    <row r="433" ht="15.75">
      <c r="B433" s="54"/>
    </row>
    <row r="434" ht="15.75">
      <c r="B434" s="54"/>
    </row>
    <row r="435" ht="15.75">
      <c r="B435" s="54"/>
    </row>
    <row r="436" ht="15.75">
      <c r="B436" s="54"/>
    </row>
    <row r="437" ht="15.75">
      <c r="B437" s="54"/>
    </row>
    <row r="438" ht="15.75">
      <c r="B438" s="54"/>
    </row>
    <row r="439" ht="15.75">
      <c r="B439" s="54"/>
    </row>
    <row r="440" ht="15.75">
      <c r="B440" s="54"/>
    </row>
    <row r="441" ht="15.75">
      <c r="B441" s="54"/>
    </row>
    <row r="442" ht="15.75">
      <c r="B442" s="54"/>
    </row>
    <row r="443" ht="15.75">
      <c r="B443" s="54"/>
    </row>
    <row r="444" ht="15.75">
      <c r="B444" s="54"/>
    </row>
    <row r="445" ht="15.75">
      <c r="B445" s="54"/>
    </row>
    <row r="446" ht="15.75">
      <c r="B446" s="54"/>
    </row>
    <row r="447" ht="15.75">
      <c r="B447" s="54"/>
    </row>
    <row r="448" ht="15.75">
      <c r="B448" s="54"/>
    </row>
    <row r="449" ht="15.75">
      <c r="B449" s="54"/>
    </row>
    <row r="450" ht="15.75">
      <c r="B450" s="54"/>
    </row>
    <row r="451" ht="15.75">
      <c r="B451" s="54"/>
    </row>
    <row r="452" ht="15.75">
      <c r="B452" s="54"/>
    </row>
    <row r="453" ht="15.75">
      <c r="B453" s="54"/>
    </row>
    <row r="454" ht="15.75">
      <c r="B454" s="54"/>
    </row>
    <row r="455" ht="15.75">
      <c r="B455" s="54"/>
    </row>
    <row r="456" ht="15.75">
      <c r="B456" s="54"/>
    </row>
    <row r="457" ht="15.75">
      <c r="B457" s="54"/>
    </row>
    <row r="458" ht="15.75">
      <c r="B458" s="54"/>
    </row>
    <row r="459" ht="15.75">
      <c r="B459" s="54"/>
    </row>
    <row r="460" ht="15.75">
      <c r="B460" s="54"/>
    </row>
    <row r="461" ht="15.75">
      <c r="B461" s="54"/>
    </row>
    <row r="462" ht="15.75">
      <c r="B462" s="54"/>
    </row>
    <row r="463" ht="15.75">
      <c r="B463" s="54"/>
    </row>
    <row r="464" ht="15.75">
      <c r="B464" s="54"/>
    </row>
    <row r="465" ht="15.75">
      <c r="B465" s="54"/>
    </row>
    <row r="466" ht="15.75">
      <c r="B466" s="54"/>
    </row>
    <row r="467" ht="15.75">
      <c r="B467" s="54"/>
    </row>
    <row r="468" ht="15.75">
      <c r="B468" s="54"/>
    </row>
    <row r="469" ht="15.75">
      <c r="B469" s="54"/>
    </row>
    <row r="470" ht="15.75">
      <c r="B470" s="54"/>
    </row>
    <row r="471" ht="15.75">
      <c r="B471" s="54"/>
    </row>
    <row r="472" ht="15.75">
      <c r="B472" s="54"/>
    </row>
    <row r="473" ht="15.75">
      <c r="B473" s="54"/>
    </row>
    <row r="474" ht="15.75">
      <c r="B474" s="54"/>
    </row>
    <row r="475" ht="15.75">
      <c r="B475" s="54"/>
    </row>
    <row r="476" ht="15.75">
      <c r="B476" s="54"/>
    </row>
    <row r="477" ht="15.75">
      <c r="B477" s="54"/>
    </row>
    <row r="478" ht="15.75">
      <c r="B478" s="54"/>
    </row>
    <row r="479" ht="15.75">
      <c r="B479" s="54"/>
    </row>
    <row r="480" ht="15.75">
      <c r="B480" s="54"/>
    </row>
    <row r="481" ht="15.75">
      <c r="B481" s="54"/>
    </row>
    <row r="482" ht="15.75">
      <c r="B482" s="54"/>
    </row>
    <row r="483" ht="15.75">
      <c r="B483" s="54"/>
    </row>
    <row r="484" ht="15.75">
      <c r="B484" s="54"/>
    </row>
    <row r="485" ht="15.75">
      <c r="B485" s="54"/>
    </row>
    <row r="486" ht="15.75">
      <c r="B486" s="54"/>
    </row>
    <row r="487" ht="15.75">
      <c r="B487" s="54"/>
    </row>
    <row r="488" ht="15.75">
      <c r="B488" s="54"/>
    </row>
    <row r="489" ht="15.75">
      <c r="B489" s="54"/>
    </row>
    <row r="490" ht="15.75">
      <c r="B490" s="54"/>
    </row>
    <row r="491" ht="15.75">
      <c r="B491" s="54"/>
    </row>
    <row r="492" ht="15.75">
      <c r="B492" s="54"/>
    </row>
    <row r="493" ht="15.75">
      <c r="B493" s="54"/>
    </row>
    <row r="494" ht="15.75">
      <c r="B494" s="54"/>
    </row>
    <row r="495" ht="15.75">
      <c r="B495" s="54"/>
    </row>
    <row r="496" ht="15.75">
      <c r="B496" s="54"/>
    </row>
    <row r="497" ht="15.75">
      <c r="B497" s="54"/>
    </row>
    <row r="498" ht="15.75">
      <c r="B498" s="54"/>
    </row>
    <row r="499" ht="15.75">
      <c r="B499" s="54"/>
    </row>
    <row r="500" ht="15.75">
      <c r="B500" s="54"/>
    </row>
    <row r="501" ht="15.75">
      <c r="B501" s="54"/>
    </row>
    <row r="502" ht="15.75">
      <c r="B502" s="54"/>
    </row>
    <row r="503" ht="15.75">
      <c r="B503" s="54"/>
    </row>
    <row r="504" ht="15.75">
      <c r="B504" s="54"/>
    </row>
    <row r="505" ht="15.75">
      <c r="B505" s="54"/>
    </row>
    <row r="506" ht="15.75">
      <c r="B506" s="54"/>
    </row>
    <row r="507" ht="15.75">
      <c r="B507" s="54"/>
    </row>
    <row r="508" ht="15.75">
      <c r="B508" s="54"/>
    </row>
    <row r="509" ht="15.75">
      <c r="B509" s="54"/>
    </row>
    <row r="510" ht="15.75">
      <c r="B510" s="54"/>
    </row>
    <row r="511" ht="15.75">
      <c r="B511" s="54"/>
    </row>
    <row r="512" ht="15.75">
      <c r="B512" s="54"/>
    </row>
    <row r="513" ht="15.75">
      <c r="B513" s="54"/>
    </row>
    <row r="514" ht="15.75">
      <c r="B514" s="54"/>
    </row>
    <row r="515" ht="15.75">
      <c r="B515" s="54"/>
    </row>
    <row r="516" ht="15.75">
      <c r="B516" s="54"/>
    </row>
    <row r="517" ht="15.75">
      <c r="B517" s="54"/>
    </row>
    <row r="518" ht="15.75">
      <c r="B518" s="54"/>
    </row>
    <row r="519" ht="15.75">
      <c r="B519" s="54"/>
    </row>
    <row r="520" ht="15.75">
      <c r="B520" s="54"/>
    </row>
    <row r="521" ht="15.75">
      <c r="B521" s="54"/>
    </row>
    <row r="522" ht="15.75">
      <c r="B522" s="54"/>
    </row>
    <row r="523" ht="15.75">
      <c r="B523" s="54"/>
    </row>
    <row r="524" ht="15.75">
      <c r="B524" s="54"/>
    </row>
    <row r="525" ht="15.75">
      <c r="B525" s="54"/>
    </row>
    <row r="526" ht="15.75">
      <c r="B526" s="54"/>
    </row>
    <row r="527" ht="15.75">
      <c r="B527" s="54"/>
    </row>
    <row r="528" ht="15.75">
      <c r="B528" s="54"/>
    </row>
    <row r="529" ht="15.75">
      <c r="B529" s="54"/>
    </row>
    <row r="530" ht="15.75">
      <c r="B530" s="54"/>
    </row>
    <row r="531" ht="15.75">
      <c r="B531" s="54"/>
    </row>
    <row r="532" ht="15.75">
      <c r="B532" s="54"/>
    </row>
    <row r="533" ht="15.75">
      <c r="B533" s="54"/>
    </row>
    <row r="534" ht="15.75">
      <c r="B534" s="54"/>
    </row>
    <row r="535" ht="15.75">
      <c r="B535" s="54"/>
    </row>
    <row r="536" ht="15.75">
      <c r="B536" s="54"/>
    </row>
    <row r="537" ht="15.75">
      <c r="B537" s="54"/>
    </row>
    <row r="538" ht="15.75">
      <c r="B538" s="54"/>
    </row>
    <row r="539" ht="15.75">
      <c r="B539" s="54"/>
    </row>
    <row r="540" ht="15.75">
      <c r="B540" s="54"/>
    </row>
    <row r="541" ht="15.75">
      <c r="B541" s="54"/>
    </row>
    <row r="542" ht="15.75">
      <c r="B542" s="54"/>
    </row>
    <row r="543" ht="15.75">
      <c r="B543" s="54"/>
    </row>
    <row r="544" ht="15.75">
      <c r="B544" s="54"/>
    </row>
    <row r="545" ht="15.75">
      <c r="B545" s="54"/>
    </row>
    <row r="546" ht="15.75">
      <c r="B546" s="54"/>
    </row>
    <row r="547" ht="15.75">
      <c r="B547" s="54"/>
    </row>
    <row r="548" ht="15.75">
      <c r="B548" s="54"/>
    </row>
    <row r="549" ht="15.75">
      <c r="B549" s="54"/>
    </row>
    <row r="550" ht="15.75">
      <c r="B550" s="54"/>
    </row>
    <row r="551" ht="15.75">
      <c r="B551" s="54"/>
    </row>
    <row r="552" ht="15.75">
      <c r="B552" s="54"/>
    </row>
    <row r="553" ht="15.75">
      <c r="B553" s="54"/>
    </row>
    <row r="554" ht="15.75">
      <c r="B554" s="54"/>
    </row>
    <row r="555" ht="15.75">
      <c r="B555" s="54"/>
    </row>
    <row r="556" ht="15.75">
      <c r="B556" s="54"/>
    </row>
    <row r="557" ht="15.75">
      <c r="B557" s="54"/>
    </row>
    <row r="558" ht="15.75">
      <c r="B558" s="54"/>
    </row>
    <row r="559" ht="15.75">
      <c r="B559" s="54"/>
    </row>
    <row r="560" ht="15.75">
      <c r="B560" s="54"/>
    </row>
    <row r="561" ht="15.75">
      <c r="B561" s="54"/>
    </row>
    <row r="562" ht="15.75">
      <c r="B562" s="54"/>
    </row>
    <row r="563" ht="15.75">
      <c r="B563" s="54"/>
    </row>
    <row r="564" ht="15.75">
      <c r="B564" s="54"/>
    </row>
    <row r="565" ht="15.75">
      <c r="B565" s="54"/>
    </row>
    <row r="566" ht="15.75">
      <c r="B566" s="54"/>
    </row>
    <row r="567" ht="15.75">
      <c r="B567" s="54"/>
    </row>
    <row r="568" ht="15.75">
      <c r="B568" s="54"/>
    </row>
    <row r="569" ht="15.75">
      <c r="B569" s="54"/>
    </row>
    <row r="570" ht="15.75">
      <c r="B570" s="54"/>
    </row>
    <row r="571" ht="15.75">
      <c r="B571" s="54"/>
    </row>
    <row r="572" ht="15.75">
      <c r="B572" s="54"/>
    </row>
    <row r="573" ht="15.75">
      <c r="B573" s="54"/>
    </row>
    <row r="574" ht="15.75">
      <c r="B574" s="54"/>
    </row>
    <row r="575" ht="15.75">
      <c r="B575" s="54"/>
    </row>
    <row r="576" ht="15.75">
      <c r="B576" s="54"/>
    </row>
    <row r="577" ht="15.75">
      <c r="B577" s="54"/>
    </row>
    <row r="578" ht="15.75">
      <c r="B578" s="54"/>
    </row>
    <row r="579" ht="15.75">
      <c r="B579" s="54"/>
    </row>
    <row r="580" ht="15.75">
      <c r="B580" s="54"/>
    </row>
    <row r="581" ht="15.75">
      <c r="B581" s="54"/>
    </row>
    <row r="582" ht="15.75">
      <c r="B582" s="54"/>
    </row>
    <row r="583" ht="15.75">
      <c r="B583" s="54"/>
    </row>
    <row r="584" ht="15.75">
      <c r="B584" s="54"/>
    </row>
    <row r="585" ht="15.75">
      <c r="B585" s="54"/>
    </row>
    <row r="586" ht="15.75">
      <c r="B586" s="54"/>
    </row>
    <row r="587" ht="15.75">
      <c r="B587" s="54"/>
    </row>
    <row r="588" ht="15.75">
      <c r="B588" s="54"/>
    </row>
    <row r="589" ht="15.75">
      <c r="B589" s="54"/>
    </row>
    <row r="590" ht="15.75">
      <c r="B590" s="54"/>
    </row>
    <row r="591" ht="15.75">
      <c r="B591" s="54"/>
    </row>
    <row r="592" ht="15.75">
      <c r="B592" s="54"/>
    </row>
    <row r="593" ht="15.75">
      <c r="B593" s="54"/>
    </row>
    <row r="594" ht="15.75">
      <c r="B594" s="54"/>
    </row>
    <row r="595" ht="15.75">
      <c r="B595" s="54"/>
    </row>
    <row r="596" ht="15.75">
      <c r="B596" s="54"/>
    </row>
    <row r="597" ht="15.75">
      <c r="B597" s="54"/>
    </row>
    <row r="598" ht="15.75">
      <c r="B598" s="54"/>
    </row>
    <row r="599" ht="15.75">
      <c r="B599" s="54"/>
    </row>
    <row r="600" ht="15.75">
      <c r="B600" s="54"/>
    </row>
    <row r="601" ht="15.75">
      <c r="B601" s="54"/>
    </row>
    <row r="602" ht="15.75">
      <c r="B602" s="54"/>
    </row>
    <row r="603" ht="15.75">
      <c r="B603" s="54"/>
    </row>
    <row r="604" ht="15.75">
      <c r="B604" s="54"/>
    </row>
    <row r="605" ht="15.75">
      <c r="B605" s="54"/>
    </row>
    <row r="606" ht="15.75">
      <c r="B606" s="54"/>
    </row>
    <row r="607" ht="15.75">
      <c r="B607" s="54"/>
    </row>
    <row r="608" ht="15.75">
      <c r="B608" s="54"/>
    </row>
    <row r="609" ht="15.75">
      <c r="B609" s="54"/>
    </row>
    <row r="610" ht="15.75">
      <c r="B610" s="54"/>
    </row>
    <row r="611" ht="15.75">
      <c r="B611" s="54"/>
    </row>
    <row r="612" ht="15.75">
      <c r="B612" s="54"/>
    </row>
    <row r="613" ht="15.75">
      <c r="B613" s="54"/>
    </row>
    <row r="614" ht="15.75">
      <c r="B614" s="54"/>
    </row>
    <row r="615" ht="15.75">
      <c r="B615" s="54"/>
    </row>
    <row r="616" ht="15.75">
      <c r="B616" s="54"/>
    </row>
    <row r="617" ht="15.75">
      <c r="B617" s="54"/>
    </row>
    <row r="618" ht="15.75">
      <c r="B618" s="54"/>
    </row>
    <row r="619" ht="15.75">
      <c r="B619" s="54"/>
    </row>
    <row r="620" ht="15.75">
      <c r="B620" s="54"/>
    </row>
    <row r="621" ht="15.75">
      <c r="B621" s="54"/>
    </row>
    <row r="622" ht="15.75">
      <c r="B622" s="54"/>
    </row>
    <row r="623" ht="15.75">
      <c r="B623" s="54"/>
    </row>
    <row r="624" ht="15.75">
      <c r="B624" s="54"/>
    </row>
    <row r="625" ht="15.75">
      <c r="B625" s="54"/>
    </row>
    <row r="626" ht="15.75">
      <c r="B626" s="54"/>
    </row>
    <row r="627" ht="15.75">
      <c r="B627" s="54"/>
    </row>
    <row r="628" ht="15.75">
      <c r="B628" s="54"/>
    </row>
    <row r="629" ht="15.75">
      <c r="B629" s="54"/>
    </row>
    <row r="630" ht="15.75">
      <c r="B630" s="54"/>
    </row>
    <row r="631" ht="15.75">
      <c r="B631" s="54"/>
    </row>
    <row r="632" ht="15.75">
      <c r="B632" s="54"/>
    </row>
    <row r="633" ht="15.75">
      <c r="B633" s="54"/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H622"/>
  <sheetViews>
    <sheetView zoomScale="75" zoomScaleNormal="75" zoomScalePageLayoutView="0" workbookViewId="0" topLeftCell="A1">
      <selection activeCell="D10" sqref="D10"/>
    </sheetView>
  </sheetViews>
  <sheetFormatPr defaultColWidth="9.140625" defaultRowHeight="15"/>
  <cols>
    <col min="1" max="1" width="3.57421875" style="83" customWidth="1"/>
    <col min="2" max="2" width="62.140625" style="86" customWidth="1"/>
    <col min="3" max="3" width="27.7109375" style="34" bestFit="1" customWidth="1"/>
    <col min="4" max="7" width="23.7109375" style="36" customWidth="1"/>
    <col min="8" max="8" width="35.140625" style="36" customWidth="1"/>
    <col min="9" max="9" width="9.140625" style="39" customWidth="1"/>
  </cols>
  <sheetData>
    <row r="1" spans="1:3" ht="20.25">
      <c r="A1" s="36"/>
      <c r="B1" s="215" t="s">
        <v>239</v>
      </c>
      <c r="C1" s="36"/>
    </row>
    <row r="2" spans="1:3" ht="16.5">
      <c r="A2" s="36"/>
      <c r="B2" s="68"/>
      <c r="C2" s="36"/>
    </row>
    <row r="3" spans="1:6" ht="16.5">
      <c r="A3" s="36"/>
      <c r="B3" s="69" t="s">
        <v>183</v>
      </c>
      <c r="C3" s="36"/>
      <c r="F3" s="5"/>
    </row>
    <row r="4" spans="1:8" ht="117.75" customHeight="1">
      <c r="A4" s="140"/>
      <c r="B4" s="140" t="s">
        <v>185</v>
      </c>
      <c r="C4" s="140" t="s">
        <v>1</v>
      </c>
      <c r="D4" s="139" t="s">
        <v>240</v>
      </c>
      <c r="E4" s="140" t="s">
        <v>241</v>
      </c>
      <c r="F4" s="140" t="s">
        <v>242</v>
      </c>
      <c r="G4" s="140" t="s">
        <v>243</v>
      </c>
      <c r="H4" s="140" t="s">
        <v>244</v>
      </c>
    </row>
    <row r="5" spans="1:8" ht="16.5">
      <c r="A5" s="70"/>
      <c r="B5" s="101" t="s">
        <v>189</v>
      </c>
      <c r="C5" s="71"/>
      <c r="D5" s="62"/>
      <c r="E5" s="63"/>
      <c r="F5" s="67"/>
      <c r="G5" s="67"/>
      <c r="H5" s="67"/>
    </row>
    <row r="6" spans="1:8" ht="16.5">
      <c r="A6" s="72"/>
      <c r="B6" s="73" t="s">
        <v>164</v>
      </c>
      <c r="C6" s="74"/>
      <c r="D6" s="64"/>
      <c r="E6" s="65"/>
      <c r="F6" s="65"/>
      <c r="G6" s="65"/>
      <c r="H6" s="65"/>
    </row>
    <row r="7" spans="1:8" ht="63">
      <c r="A7" s="75"/>
      <c r="B7" s="76" t="s">
        <v>151</v>
      </c>
      <c r="C7" s="200" t="s">
        <v>30</v>
      </c>
      <c r="D7" s="201">
        <v>904</v>
      </c>
      <c r="E7" s="202">
        <v>1</v>
      </c>
      <c r="F7" s="201">
        <v>0</v>
      </c>
      <c r="G7" s="203" t="s">
        <v>30</v>
      </c>
      <c r="H7" s="204" t="s">
        <v>289</v>
      </c>
    </row>
    <row r="8" spans="1:8" ht="91.5" customHeight="1">
      <c r="A8" s="77"/>
      <c r="B8" s="76" t="s">
        <v>152</v>
      </c>
      <c r="C8" s="205" t="s">
        <v>30</v>
      </c>
      <c r="D8" s="206">
        <v>54840</v>
      </c>
      <c r="E8" s="206">
        <v>54840</v>
      </c>
      <c r="F8" s="203" t="s">
        <v>30</v>
      </c>
      <c r="G8" s="203" t="s">
        <v>30</v>
      </c>
      <c r="H8" s="207"/>
    </row>
    <row r="9" spans="1:8" ht="83.25" customHeight="1">
      <c r="A9" s="77"/>
      <c r="B9" s="76" t="s">
        <v>153</v>
      </c>
      <c r="C9" s="205" t="s">
        <v>154</v>
      </c>
      <c r="D9" s="206">
        <v>13416</v>
      </c>
      <c r="E9" s="206">
        <v>13416</v>
      </c>
      <c r="F9" s="201" t="s">
        <v>290</v>
      </c>
      <c r="G9" s="203" t="s">
        <v>291</v>
      </c>
      <c r="H9" s="204" t="s">
        <v>292</v>
      </c>
    </row>
    <row r="10" spans="1:8" ht="16.5">
      <c r="A10" s="78"/>
      <c r="B10" s="79" t="s">
        <v>196</v>
      </c>
      <c r="C10" s="208"/>
      <c r="D10" s="66"/>
      <c r="E10" s="66"/>
      <c r="F10" s="66"/>
      <c r="G10" s="66"/>
      <c r="H10" s="66"/>
    </row>
    <row r="11" spans="1:8" ht="78.75">
      <c r="A11" s="80"/>
      <c r="B11" s="76" t="s">
        <v>155</v>
      </c>
      <c r="C11" s="209" t="s">
        <v>61</v>
      </c>
      <c r="D11" s="210" t="s">
        <v>293</v>
      </c>
      <c r="E11" s="210" t="s">
        <v>294</v>
      </c>
      <c r="F11" s="210" t="s">
        <v>295</v>
      </c>
      <c r="G11" s="210" t="s">
        <v>296</v>
      </c>
      <c r="H11" s="211" t="s">
        <v>297</v>
      </c>
    </row>
    <row r="12" spans="1:8" ht="47.25">
      <c r="A12" s="80"/>
      <c r="B12" s="76" t="s">
        <v>181</v>
      </c>
      <c r="C12" s="209" t="s">
        <v>63</v>
      </c>
      <c r="D12" s="203">
        <v>12</v>
      </c>
      <c r="E12" s="203">
        <v>11</v>
      </c>
      <c r="F12" s="203">
        <v>1</v>
      </c>
      <c r="G12" s="210">
        <v>18</v>
      </c>
      <c r="H12" s="211" t="s">
        <v>298</v>
      </c>
    </row>
    <row r="13" spans="1:8" ht="16.5">
      <c r="A13" s="81"/>
      <c r="B13" s="131" t="s">
        <v>162</v>
      </c>
      <c r="C13" s="82"/>
      <c r="D13" s="91"/>
      <c r="E13" s="91"/>
      <c r="F13" s="91"/>
      <c r="G13" s="91"/>
      <c r="H13" s="91"/>
    </row>
    <row r="14" spans="1:8" ht="31.5">
      <c r="A14" s="80"/>
      <c r="B14" s="76" t="s">
        <v>156</v>
      </c>
      <c r="C14" s="209" t="s">
        <v>157</v>
      </c>
      <c r="D14" s="212" t="s">
        <v>299</v>
      </c>
      <c r="E14" s="212" t="s">
        <v>299</v>
      </c>
      <c r="F14" s="212" t="s">
        <v>299</v>
      </c>
      <c r="G14" s="212" t="s">
        <v>299</v>
      </c>
      <c r="H14" s="212" t="s">
        <v>299</v>
      </c>
    </row>
    <row r="15" spans="1:8" ht="78.75">
      <c r="A15" s="117"/>
      <c r="B15" s="76" t="s">
        <v>206</v>
      </c>
      <c r="C15" s="209" t="s">
        <v>207</v>
      </c>
      <c r="D15" s="213">
        <v>28</v>
      </c>
      <c r="E15" s="213">
        <v>0.22</v>
      </c>
      <c r="F15" s="213">
        <v>5</v>
      </c>
      <c r="G15" s="213">
        <v>7</v>
      </c>
      <c r="H15" s="211" t="s">
        <v>300</v>
      </c>
    </row>
    <row r="16" ht="16.5">
      <c r="B16" s="85"/>
    </row>
    <row r="17" spans="2:6" ht="16.5">
      <c r="B17" s="84"/>
      <c r="F17" s="214"/>
    </row>
    <row r="18" spans="2:6" ht="16.5">
      <c r="B18" s="84"/>
      <c r="F18" s="214"/>
    </row>
    <row r="19" spans="2:6" ht="16.5">
      <c r="B19" s="84"/>
      <c r="F19" s="214"/>
    </row>
    <row r="20" ht="16.5">
      <c r="B20" s="84"/>
    </row>
    <row r="21" ht="16.5">
      <c r="B21" s="84"/>
    </row>
    <row r="22" ht="16.5">
      <c r="B22" s="84"/>
    </row>
    <row r="23" ht="16.5">
      <c r="B23" s="84"/>
    </row>
    <row r="24" ht="16.5">
      <c r="B24" s="84"/>
    </row>
    <row r="25" ht="16.5">
      <c r="B25" s="84"/>
    </row>
    <row r="26" ht="16.5">
      <c r="B26" s="84"/>
    </row>
    <row r="27" ht="16.5">
      <c r="B27" s="84"/>
    </row>
    <row r="28" ht="16.5">
      <c r="B28" s="84"/>
    </row>
    <row r="29" ht="16.5">
      <c r="B29" s="84"/>
    </row>
    <row r="30" ht="16.5">
      <c r="B30" s="84"/>
    </row>
    <row r="31" ht="16.5">
      <c r="B31" s="84"/>
    </row>
    <row r="32" ht="16.5">
      <c r="B32" s="84"/>
    </row>
    <row r="33" ht="16.5">
      <c r="B33" s="84"/>
    </row>
    <row r="34" ht="16.5">
      <c r="B34" s="84"/>
    </row>
    <row r="35" ht="16.5">
      <c r="B35" s="84"/>
    </row>
    <row r="36" ht="16.5">
      <c r="B36" s="84"/>
    </row>
    <row r="37" ht="16.5">
      <c r="B37" s="84"/>
    </row>
    <row r="38" ht="16.5">
      <c r="B38" s="84"/>
    </row>
    <row r="39" ht="16.5">
      <c r="B39" s="84"/>
    </row>
    <row r="40" ht="16.5">
      <c r="B40" s="84"/>
    </row>
    <row r="41" ht="16.5">
      <c r="B41" s="84"/>
    </row>
    <row r="42" ht="16.5">
      <c r="B42" s="84"/>
    </row>
    <row r="43" ht="16.5">
      <c r="B43" s="84"/>
    </row>
    <row r="44" ht="16.5">
      <c r="B44" s="84"/>
    </row>
    <row r="45" ht="16.5">
      <c r="B45" s="84"/>
    </row>
    <row r="46" ht="16.5">
      <c r="B46" s="84"/>
    </row>
    <row r="47" ht="16.5">
      <c r="B47" s="84"/>
    </row>
    <row r="48" ht="16.5">
      <c r="B48" s="84"/>
    </row>
    <row r="49" ht="16.5">
      <c r="B49" s="84"/>
    </row>
    <row r="50" ht="16.5">
      <c r="B50" s="84"/>
    </row>
    <row r="51" ht="16.5">
      <c r="B51" s="84"/>
    </row>
    <row r="52" ht="16.5">
      <c r="B52" s="84"/>
    </row>
    <row r="53" ht="16.5">
      <c r="B53" s="84"/>
    </row>
    <row r="54" ht="16.5">
      <c r="B54" s="84"/>
    </row>
    <row r="55" ht="16.5">
      <c r="B55" s="84"/>
    </row>
    <row r="56" ht="16.5">
      <c r="B56" s="84"/>
    </row>
    <row r="57" ht="16.5">
      <c r="B57" s="84"/>
    </row>
    <row r="58" ht="16.5">
      <c r="B58" s="84"/>
    </row>
    <row r="59" ht="16.5">
      <c r="B59" s="84"/>
    </row>
    <row r="60" ht="16.5">
      <c r="B60" s="84"/>
    </row>
    <row r="61" ht="16.5">
      <c r="B61" s="84"/>
    </row>
    <row r="62" ht="16.5">
      <c r="B62" s="84"/>
    </row>
    <row r="63" ht="16.5">
      <c r="B63" s="84"/>
    </row>
    <row r="64" ht="16.5">
      <c r="B64" s="84"/>
    </row>
    <row r="65" ht="16.5">
      <c r="B65" s="84"/>
    </row>
    <row r="66" ht="16.5">
      <c r="B66" s="84"/>
    </row>
    <row r="67" ht="16.5">
      <c r="B67" s="84"/>
    </row>
    <row r="68" ht="16.5">
      <c r="B68" s="84"/>
    </row>
    <row r="69" ht="16.5">
      <c r="B69" s="84"/>
    </row>
    <row r="70" ht="16.5">
      <c r="B70" s="84"/>
    </row>
    <row r="71" ht="16.5">
      <c r="B71" s="84"/>
    </row>
    <row r="72" ht="16.5">
      <c r="B72" s="84"/>
    </row>
    <row r="73" ht="16.5">
      <c r="B73" s="84"/>
    </row>
    <row r="74" ht="16.5">
      <c r="B74" s="84"/>
    </row>
    <row r="75" ht="16.5">
      <c r="B75" s="84"/>
    </row>
    <row r="76" ht="16.5">
      <c r="B76" s="84"/>
    </row>
    <row r="77" ht="16.5">
      <c r="B77" s="84"/>
    </row>
    <row r="78" ht="16.5">
      <c r="B78" s="84"/>
    </row>
    <row r="79" ht="16.5">
      <c r="B79" s="84"/>
    </row>
    <row r="80" ht="16.5">
      <c r="B80" s="84"/>
    </row>
    <row r="81" ht="16.5">
      <c r="B81" s="84"/>
    </row>
    <row r="82" ht="16.5">
      <c r="B82" s="84"/>
    </row>
    <row r="83" ht="16.5">
      <c r="B83" s="84"/>
    </row>
    <row r="84" ht="16.5">
      <c r="B84" s="84"/>
    </row>
    <row r="85" ht="16.5">
      <c r="B85" s="84"/>
    </row>
    <row r="86" ht="16.5">
      <c r="B86" s="84"/>
    </row>
    <row r="87" ht="16.5">
      <c r="B87" s="84"/>
    </row>
    <row r="88" ht="16.5">
      <c r="B88" s="84"/>
    </row>
    <row r="89" ht="16.5">
      <c r="B89" s="84"/>
    </row>
    <row r="90" ht="16.5">
      <c r="B90" s="84"/>
    </row>
    <row r="91" ht="16.5">
      <c r="B91" s="84"/>
    </row>
    <row r="92" ht="16.5">
      <c r="B92" s="84"/>
    </row>
    <row r="93" ht="16.5">
      <c r="B93" s="84"/>
    </row>
    <row r="94" ht="16.5">
      <c r="B94" s="84"/>
    </row>
    <row r="95" ht="16.5">
      <c r="B95" s="84"/>
    </row>
    <row r="96" ht="16.5">
      <c r="B96" s="84"/>
    </row>
    <row r="97" ht="16.5">
      <c r="B97" s="84"/>
    </row>
    <row r="98" ht="16.5">
      <c r="B98" s="84"/>
    </row>
    <row r="99" ht="16.5">
      <c r="B99" s="84"/>
    </row>
    <row r="100" ht="16.5">
      <c r="B100" s="84"/>
    </row>
    <row r="101" ht="16.5">
      <c r="B101" s="84"/>
    </row>
    <row r="102" ht="16.5">
      <c r="B102" s="84"/>
    </row>
    <row r="103" ht="16.5">
      <c r="B103" s="84"/>
    </row>
    <row r="104" ht="16.5">
      <c r="B104" s="84"/>
    </row>
    <row r="105" ht="16.5">
      <c r="B105" s="84"/>
    </row>
    <row r="106" ht="16.5">
      <c r="B106" s="84"/>
    </row>
    <row r="107" ht="16.5">
      <c r="B107" s="84"/>
    </row>
    <row r="108" ht="16.5">
      <c r="B108" s="84"/>
    </row>
    <row r="109" ht="16.5">
      <c r="B109" s="84"/>
    </row>
    <row r="110" ht="16.5">
      <c r="B110" s="84"/>
    </row>
    <row r="111" ht="16.5">
      <c r="B111" s="84"/>
    </row>
    <row r="112" ht="16.5">
      <c r="B112" s="84"/>
    </row>
    <row r="113" ht="16.5">
      <c r="B113" s="84"/>
    </row>
    <row r="114" ht="16.5">
      <c r="B114" s="84"/>
    </row>
    <row r="115" ht="16.5">
      <c r="B115" s="84"/>
    </row>
    <row r="116" ht="16.5">
      <c r="B116" s="84"/>
    </row>
    <row r="117" ht="16.5">
      <c r="B117" s="84"/>
    </row>
    <row r="118" ht="16.5">
      <c r="B118" s="84"/>
    </row>
    <row r="119" ht="16.5">
      <c r="B119" s="84"/>
    </row>
    <row r="120" ht="16.5">
      <c r="B120" s="84"/>
    </row>
    <row r="121" ht="16.5">
      <c r="B121" s="84"/>
    </row>
    <row r="122" ht="16.5">
      <c r="B122" s="84"/>
    </row>
    <row r="123" ht="16.5">
      <c r="B123" s="84"/>
    </row>
    <row r="124" ht="16.5">
      <c r="B124" s="84"/>
    </row>
    <row r="125" ht="16.5">
      <c r="B125" s="84"/>
    </row>
    <row r="126" ht="16.5">
      <c r="B126" s="84"/>
    </row>
    <row r="127" ht="16.5">
      <c r="B127" s="84"/>
    </row>
    <row r="128" ht="16.5">
      <c r="B128" s="84"/>
    </row>
    <row r="129" ht="16.5">
      <c r="B129" s="84"/>
    </row>
    <row r="130" ht="16.5">
      <c r="B130" s="84"/>
    </row>
    <row r="131" ht="16.5">
      <c r="B131" s="84"/>
    </row>
    <row r="132" ht="16.5">
      <c r="B132" s="84"/>
    </row>
    <row r="133" ht="16.5">
      <c r="B133" s="84"/>
    </row>
    <row r="134" ht="16.5">
      <c r="B134" s="84"/>
    </row>
    <row r="135" ht="16.5">
      <c r="B135" s="84"/>
    </row>
    <row r="136" ht="16.5">
      <c r="B136" s="84"/>
    </row>
    <row r="137" ht="16.5">
      <c r="B137" s="84"/>
    </row>
    <row r="138" ht="16.5">
      <c r="B138" s="84"/>
    </row>
    <row r="139" ht="16.5">
      <c r="B139" s="84"/>
    </row>
    <row r="140" ht="16.5">
      <c r="B140" s="84"/>
    </row>
    <row r="141" ht="16.5">
      <c r="B141" s="84"/>
    </row>
    <row r="142" ht="16.5">
      <c r="B142" s="84"/>
    </row>
    <row r="143" ht="16.5">
      <c r="B143" s="84"/>
    </row>
    <row r="144" ht="16.5">
      <c r="B144" s="84"/>
    </row>
    <row r="145" ht="16.5">
      <c r="B145" s="84"/>
    </row>
    <row r="146" ht="16.5">
      <c r="B146" s="84"/>
    </row>
    <row r="147" ht="16.5">
      <c r="B147" s="84"/>
    </row>
    <row r="148" ht="16.5">
      <c r="B148" s="84"/>
    </row>
    <row r="149" ht="16.5">
      <c r="B149" s="84"/>
    </row>
    <row r="150" ht="16.5">
      <c r="B150" s="84"/>
    </row>
    <row r="151" ht="16.5">
      <c r="B151" s="84"/>
    </row>
    <row r="152" ht="16.5">
      <c r="B152" s="84"/>
    </row>
    <row r="153" ht="16.5">
      <c r="B153" s="84"/>
    </row>
    <row r="154" ht="16.5">
      <c r="B154" s="84"/>
    </row>
    <row r="155" ht="16.5">
      <c r="B155" s="84"/>
    </row>
    <row r="156" ht="16.5">
      <c r="B156" s="84"/>
    </row>
    <row r="157" ht="16.5">
      <c r="B157" s="84"/>
    </row>
    <row r="158" ht="16.5">
      <c r="B158" s="84"/>
    </row>
    <row r="159" ht="16.5">
      <c r="B159" s="84"/>
    </row>
    <row r="160" ht="16.5">
      <c r="B160" s="84"/>
    </row>
    <row r="161" ht="16.5">
      <c r="B161" s="84"/>
    </row>
    <row r="162" ht="16.5">
      <c r="B162" s="84"/>
    </row>
    <row r="163" ht="16.5">
      <c r="B163" s="84"/>
    </row>
    <row r="164" ht="16.5">
      <c r="B164" s="84"/>
    </row>
    <row r="165" ht="16.5">
      <c r="B165" s="84"/>
    </row>
    <row r="166" ht="16.5">
      <c r="B166" s="84"/>
    </row>
    <row r="167" ht="16.5">
      <c r="B167" s="84"/>
    </row>
    <row r="168" ht="16.5">
      <c r="B168" s="84"/>
    </row>
    <row r="169" ht="16.5">
      <c r="B169" s="84"/>
    </row>
    <row r="170" ht="16.5">
      <c r="B170" s="84"/>
    </row>
    <row r="171" ht="16.5">
      <c r="B171" s="84"/>
    </row>
    <row r="172" ht="16.5">
      <c r="B172" s="84"/>
    </row>
    <row r="173" ht="16.5">
      <c r="B173" s="84"/>
    </row>
    <row r="174" ht="16.5">
      <c r="B174" s="84"/>
    </row>
    <row r="175" ht="16.5">
      <c r="B175" s="84"/>
    </row>
    <row r="176" ht="16.5">
      <c r="B176" s="84"/>
    </row>
    <row r="177" ht="16.5">
      <c r="B177" s="84"/>
    </row>
    <row r="178" ht="16.5">
      <c r="B178" s="84"/>
    </row>
    <row r="179" ht="16.5">
      <c r="B179" s="84"/>
    </row>
    <row r="180" ht="16.5">
      <c r="B180" s="84"/>
    </row>
    <row r="181" ht="16.5">
      <c r="B181" s="84"/>
    </row>
    <row r="182" ht="16.5">
      <c r="B182" s="84"/>
    </row>
    <row r="183" ht="16.5">
      <c r="B183" s="84"/>
    </row>
    <row r="184" ht="16.5">
      <c r="B184" s="84"/>
    </row>
    <row r="185" ht="16.5">
      <c r="B185" s="84"/>
    </row>
    <row r="186" ht="16.5">
      <c r="B186" s="84"/>
    </row>
    <row r="187" ht="16.5">
      <c r="B187" s="84"/>
    </row>
    <row r="188" ht="16.5">
      <c r="B188" s="84"/>
    </row>
    <row r="189" ht="16.5">
      <c r="B189" s="84"/>
    </row>
    <row r="190" ht="16.5">
      <c r="B190" s="84"/>
    </row>
    <row r="191" ht="16.5">
      <c r="B191" s="84"/>
    </row>
    <row r="192" ht="16.5">
      <c r="B192" s="84"/>
    </row>
    <row r="193" ht="16.5">
      <c r="B193" s="84"/>
    </row>
    <row r="194" ht="16.5">
      <c r="B194" s="84"/>
    </row>
    <row r="195" ht="16.5">
      <c r="B195" s="84"/>
    </row>
    <row r="196" ht="16.5">
      <c r="B196" s="84"/>
    </row>
    <row r="197" ht="16.5">
      <c r="B197" s="84"/>
    </row>
    <row r="198" ht="16.5">
      <c r="B198" s="84"/>
    </row>
    <row r="199" ht="16.5">
      <c r="B199" s="84"/>
    </row>
    <row r="200" ht="16.5">
      <c r="B200" s="84"/>
    </row>
    <row r="201" ht="16.5">
      <c r="B201" s="84"/>
    </row>
    <row r="202" ht="16.5">
      <c r="B202" s="84"/>
    </row>
    <row r="203" ht="16.5">
      <c r="B203" s="84"/>
    </row>
    <row r="204" ht="16.5">
      <c r="B204" s="84"/>
    </row>
    <row r="205" ht="16.5">
      <c r="B205" s="84"/>
    </row>
    <row r="206" ht="16.5">
      <c r="B206" s="84"/>
    </row>
    <row r="207" ht="16.5">
      <c r="B207" s="84"/>
    </row>
    <row r="208" ht="16.5">
      <c r="B208" s="84"/>
    </row>
    <row r="209" ht="16.5">
      <c r="B209" s="84"/>
    </row>
    <row r="210" ht="16.5">
      <c r="B210" s="84"/>
    </row>
    <row r="211" ht="16.5">
      <c r="B211" s="84"/>
    </row>
    <row r="212" ht="16.5">
      <c r="B212" s="84"/>
    </row>
    <row r="213" ht="16.5">
      <c r="B213" s="84"/>
    </row>
    <row r="214" ht="16.5">
      <c r="B214" s="84"/>
    </row>
    <row r="215" ht="16.5">
      <c r="B215" s="84"/>
    </row>
    <row r="216" ht="16.5">
      <c r="B216" s="84"/>
    </row>
    <row r="217" ht="16.5">
      <c r="B217" s="84"/>
    </row>
    <row r="218" ht="16.5">
      <c r="B218" s="84"/>
    </row>
    <row r="219" ht="16.5">
      <c r="B219" s="84"/>
    </row>
    <row r="220" ht="16.5">
      <c r="B220" s="84"/>
    </row>
    <row r="221" ht="16.5">
      <c r="B221" s="84"/>
    </row>
    <row r="222" ht="16.5">
      <c r="B222" s="84"/>
    </row>
    <row r="223" ht="16.5">
      <c r="B223" s="84"/>
    </row>
    <row r="224" ht="16.5">
      <c r="B224" s="84"/>
    </row>
    <row r="225" ht="16.5">
      <c r="B225" s="84"/>
    </row>
    <row r="226" ht="16.5">
      <c r="B226" s="84"/>
    </row>
    <row r="227" ht="16.5">
      <c r="B227" s="84"/>
    </row>
    <row r="228" ht="16.5">
      <c r="B228" s="84"/>
    </row>
    <row r="229" ht="16.5">
      <c r="B229" s="84"/>
    </row>
    <row r="230" ht="16.5">
      <c r="B230" s="84"/>
    </row>
    <row r="231" ht="16.5">
      <c r="B231" s="84"/>
    </row>
    <row r="232" ht="16.5">
      <c r="B232" s="84"/>
    </row>
    <row r="233" ht="16.5">
      <c r="B233" s="84"/>
    </row>
    <row r="234" ht="16.5">
      <c r="B234" s="84"/>
    </row>
    <row r="235" ht="16.5">
      <c r="B235" s="84"/>
    </row>
    <row r="236" ht="16.5">
      <c r="B236" s="84"/>
    </row>
    <row r="237" ht="16.5">
      <c r="B237" s="84"/>
    </row>
    <row r="238" ht="16.5">
      <c r="B238" s="84"/>
    </row>
    <row r="239" ht="16.5">
      <c r="B239" s="84"/>
    </row>
    <row r="240" ht="16.5">
      <c r="B240" s="84"/>
    </row>
    <row r="241" ht="16.5">
      <c r="B241" s="84"/>
    </row>
    <row r="242" ht="16.5">
      <c r="B242" s="84"/>
    </row>
    <row r="243" ht="16.5">
      <c r="B243" s="84"/>
    </row>
    <row r="244" ht="16.5">
      <c r="B244" s="84"/>
    </row>
    <row r="245" ht="16.5">
      <c r="B245" s="84"/>
    </row>
    <row r="246" ht="16.5">
      <c r="B246" s="84"/>
    </row>
    <row r="247" ht="16.5">
      <c r="B247" s="84"/>
    </row>
    <row r="248" ht="16.5">
      <c r="B248" s="84"/>
    </row>
    <row r="249" ht="16.5">
      <c r="B249" s="84"/>
    </row>
    <row r="250" ht="16.5">
      <c r="B250" s="84"/>
    </row>
    <row r="251" ht="16.5">
      <c r="B251" s="84"/>
    </row>
    <row r="252" ht="16.5">
      <c r="B252" s="84"/>
    </row>
    <row r="253" ht="16.5">
      <c r="B253" s="84"/>
    </row>
    <row r="254" ht="16.5">
      <c r="B254" s="84"/>
    </row>
    <row r="255" ht="16.5">
      <c r="B255" s="84"/>
    </row>
    <row r="256" ht="16.5">
      <c r="B256" s="84"/>
    </row>
    <row r="257" ht="16.5">
      <c r="B257" s="84"/>
    </row>
    <row r="258" ht="16.5">
      <c r="B258" s="84"/>
    </row>
    <row r="259" ht="16.5">
      <c r="B259" s="84"/>
    </row>
    <row r="260" ht="16.5">
      <c r="B260" s="84"/>
    </row>
    <row r="261" ht="16.5">
      <c r="B261" s="84"/>
    </row>
    <row r="262" ht="16.5">
      <c r="B262" s="84"/>
    </row>
    <row r="263" ht="16.5">
      <c r="B263" s="84"/>
    </row>
    <row r="264" ht="16.5">
      <c r="B264" s="84"/>
    </row>
    <row r="265" ht="16.5">
      <c r="B265" s="84"/>
    </row>
    <row r="266" ht="16.5">
      <c r="B266" s="84"/>
    </row>
    <row r="267" ht="16.5">
      <c r="B267" s="84"/>
    </row>
    <row r="268" ht="16.5">
      <c r="B268" s="84"/>
    </row>
    <row r="269" ht="16.5">
      <c r="B269" s="84"/>
    </row>
    <row r="270" ht="16.5">
      <c r="B270" s="84"/>
    </row>
    <row r="271" ht="16.5">
      <c r="B271" s="84"/>
    </row>
    <row r="272" ht="16.5">
      <c r="B272" s="84"/>
    </row>
    <row r="273" ht="16.5">
      <c r="B273" s="84"/>
    </row>
    <row r="274" ht="16.5">
      <c r="B274" s="84"/>
    </row>
    <row r="275" ht="16.5">
      <c r="B275" s="84"/>
    </row>
    <row r="276" ht="16.5">
      <c r="B276" s="84"/>
    </row>
    <row r="277" ht="16.5">
      <c r="B277" s="84"/>
    </row>
    <row r="278" ht="16.5">
      <c r="B278" s="84"/>
    </row>
    <row r="279" ht="16.5">
      <c r="B279" s="84"/>
    </row>
    <row r="280" ht="16.5">
      <c r="B280" s="84"/>
    </row>
    <row r="281" ht="16.5">
      <c r="B281" s="84"/>
    </row>
    <row r="282" ht="16.5">
      <c r="B282" s="84"/>
    </row>
    <row r="283" ht="16.5">
      <c r="B283" s="84"/>
    </row>
    <row r="284" ht="16.5">
      <c r="B284" s="84"/>
    </row>
    <row r="285" ht="16.5">
      <c r="B285" s="84"/>
    </row>
    <row r="286" ht="16.5">
      <c r="B286" s="84"/>
    </row>
    <row r="287" ht="16.5">
      <c r="B287" s="84"/>
    </row>
    <row r="288" ht="16.5">
      <c r="B288" s="84"/>
    </row>
    <row r="289" ht="16.5">
      <c r="B289" s="84"/>
    </row>
    <row r="290" ht="16.5">
      <c r="B290" s="84"/>
    </row>
    <row r="291" ht="16.5">
      <c r="B291" s="84"/>
    </row>
    <row r="292" ht="16.5">
      <c r="B292" s="84"/>
    </row>
    <row r="293" ht="16.5">
      <c r="B293" s="84"/>
    </row>
    <row r="294" ht="16.5">
      <c r="B294" s="84"/>
    </row>
    <row r="295" ht="16.5">
      <c r="B295" s="84"/>
    </row>
    <row r="296" ht="16.5">
      <c r="B296" s="84"/>
    </row>
    <row r="297" ht="16.5">
      <c r="B297" s="84"/>
    </row>
    <row r="298" ht="16.5">
      <c r="B298" s="84"/>
    </row>
    <row r="299" ht="16.5">
      <c r="B299" s="84"/>
    </row>
    <row r="300" ht="16.5">
      <c r="B300" s="84"/>
    </row>
    <row r="301" ht="16.5">
      <c r="B301" s="84"/>
    </row>
    <row r="302" ht="16.5">
      <c r="B302" s="84"/>
    </row>
    <row r="303" ht="16.5">
      <c r="B303" s="84"/>
    </row>
    <row r="304" ht="16.5">
      <c r="B304" s="84"/>
    </row>
    <row r="305" ht="16.5">
      <c r="B305" s="84"/>
    </row>
    <row r="306" ht="16.5">
      <c r="B306" s="84"/>
    </row>
    <row r="307" ht="16.5">
      <c r="B307" s="84"/>
    </row>
    <row r="308" ht="16.5">
      <c r="B308" s="84"/>
    </row>
    <row r="309" ht="16.5">
      <c r="B309" s="84"/>
    </row>
    <row r="310" ht="16.5">
      <c r="B310" s="84"/>
    </row>
    <row r="311" ht="16.5">
      <c r="B311" s="84"/>
    </row>
    <row r="312" ht="16.5">
      <c r="B312" s="84"/>
    </row>
    <row r="313" ht="16.5">
      <c r="B313" s="84"/>
    </row>
    <row r="314" ht="16.5">
      <c r="B314" s="84"/>
    </row>
    <row r="315" ht="16.5">
      <c r="B315" s="84"/>
    </row>
    <row r="316" ht="16.5">
      <c r="B316" s="84"/>
    </row>
    <row r="317" ht="16.5">
      <c r="B317" s="84"/>
    </row>
    <row r="318" ht="16.5">
      <c r="B318" s="84"/>
    </row>
    <row r="319" ht="16.5">
      <c r="B319" s="84"/>
    </row>
    <row r="320" ht="16.5">
      <c r="B320" s="84"/>
    </row>
    <row r="321" ht="16.5">
      <c r="B321" s="84"/>
    </row>
    <row r="322" ht="16.5">
      <c r="B322" s="84"/>
    </row>
    <row r="323" ht="16.5">
      <c r="B323" s="84"/>
    </row>
    <row r="324" ht="16.5">
      <c r="B324" s="84"/>
    </row>
    <row r="325" ht="16.5">
      <c r="B325" s="84"/>
    </row>
    <row r="326" ht="16.5">
      <c r="B326" s="84"/>
    </row>
    <row r="327" ht="16.5">
      <c r="B327" s="84"/>
    </row>
    <row r="328" ht="16.5">
      <c r="B328" s="84"/>
    </row>
    <row r="329" ht="16.5">
      <c r="B329" s="84"/>
    </row>
    <row r="330" ht="16.5">
      <c r="B330" s="84"/>
    </row>
    <row r="331" ht="16.5">
      <c r="B331" s="84"/>
    </row>
    <row r="332" ht="16.5">
      <c r="B332" s="84"/>
    </row>
    <row r="333" ht="16.5">
      <c r="B333" s="84"/>
    </row>
    <row r="334" ht="16.5">
      <c r="B334" s="84"/>
    </row>
    <row r="335" ht="16.5">
      <c r="B335" s="84"/>
    </row>
    <row r="336" ht="16.5">
      <c r="B336" s="84"/>
    </row>
    <row r="337" ht="16.5">
      <c r="B337" s="84"/>
    </row>
    <row r="338" ht="16.5">
      <c r="B338" s="84"/>
    </row>
    <row r="339" ht="16.5">
      <c r="B339" s="84"/>
    </row>
    <row r="340" ht="16.5">
      <c r="B340" s="84"/>
    </row>
    <row r="341" ht="16.5">
      <c r="B341" s="84"/>
    </row>
    <row r="342" ht="16.5">
      <c r="B342" s="84"/>
    </row>
    <row r="343" ht="16.5">
      <c r="B343" s="84"/>
    </row>
    <row r="344" ht="16.5">
      <c r="B344" s="84"/>
    </row>
    <row r="345" ht="16.5">
      <c r="B345" s="84"/>
    </row>
    <row r="346" ht="16.5">
      <c r="B346" s="84"/>
    </row>
    <row r="347" ht="16.5">
      <c r="B347" s="84"/>
    </row>
    <row r="348" ht="16.5">
      <c r="B348" s="84"/>
    </row>
    <row r="349" ht="16.5">
      <c r="B349" s="84"/>
    </row>
    <row r="350" ht="16.5">
      <c r="B350" s="84"/>
    </row>
    <row r="351" ht="16.5">
      <c r="B351" s="84"/>
    </row>
    <row r="352" ht="16.5">
      <c r="B352" s="84"/>
    </row>
    <row r="353" ht="16.5">
      <c r="B353" s="84"/>
    </row>
    <row r="354" ht="16.5">
      <c r="B354" s="84"/>
    </row>
    <row r="355" ht="16.5">
      <c r="B355" s="84"/>
    </row>
    <row r="356" ht="16.5">
      <c r="B356" s="84"/>
    </row>
    <row r="357" ht="16.5">
      <c r="B357" s="84"/>
    </row>
    <row r="358" ht="16.5">
      <c r="B358" s="84"/>
    </row>
    <row r="359" ht="16.5">
      <c r="B359" s="84"/>
    </row>
    <row r="360" ht="16.5">
      <c r="B360" s="84"/>
    </row>
    <row r="361" ht="16.5">
      <c r="B361" s="84"/>
    </row>
    <row r="362" ht="16.5">
      <c r="B362" s="84"/>
    </row>
    <row r="363" ht="16.5">
      <c r="B363" s="84"/>
    </row>
    <row r="364" ht="16.5">
      <c r="B364" s="84"/>
    </row>
    <row r="365" ht="16.5">
      <c r="B365" s="84"/>
    </row>
    <row r="366" ht="16.5">
      <c r="B366" s="84"/>
    </row>
    <row r="367" ht="16.5">
      <c r="B367" s="84"/>
    </row>
    <row r="368" ht="16.5">
      <c r="B368" s="84"/>
    </row>
    <row r="369" ht="16.5">
      <c r="B369" s="84"/>
    </row>
    <row r="370" ht="16.5">
      <c r="B370" s="84"/>
    </row>
    <row r="371" ht="16.5">
      <c r="B371" s="84"/>
    </row>
    <row r="372" ht="16.5">
      <c r="B372" s="84"/>
    </row>
    <row r="373" ht="16.5">
      <c r="B373" s="84"/>
    </row>
    <row r="374" ht="16.5">
      <c r="B374" s="84"/>
    </row>
    <row r="375" ht="16.5">
      <c r="B375" s="84"/>
    </row>
    <row r="376" ht="16.5">
      <c r="B376" s="84"/>
    </row>
    <row r="377" ht="16.5">
      <c r="B377" s="84"/>
    </row>
    <row r="378" ht="16.5">
      <c r="B378" s="84"/>
    </row>
    <row r="379" ht="16.5">
      <c r="B379" s="84"/>
    </row>
    <row r="380" ht="16.5">
      <c r="B380" s="84"/>
    </row>
    <row r="381" ht="16.5">
      <c r="B381" s="84"/>
    </row>
    <row r="382" ht="16.5">
      <c r="B382" s="84"/>
    </row>
    <row r="383" ht="16.5">
      <c r="B383" s="84"/>
    </row>
    <row r="384" ht="16.5">
      <c r="B384" s="84"/>
    </row>
    <row r="385" ht="16.5">
      <c r="B385" s="84"/>
    </row>
    <row r="386" ht="16.5">
      <c r="B386" s="84"/>
    </row>
    <row r="387" ht="16.5">
      <c r="B387" s="84"/>
    </row>
    <row r="388" ht="16.5">
      <c r="B388" s="84"/>
    </row>
    <row r="389" ht="16.5">
      <c r="B389" s="84"/>
    </row>
    <row r="390" ht="16.5">
      <c r="B390" s="84"/>
    </row>
    <row r="391" ht="16.5">
      <c r="B391" s="84"/>
    </row>
    <row r="392" ht="16.5">
      <c r="B392" s="84"/>
    </row>
    <row r="393" ht="16.5">
      <c r="B393" s="84"/>
    </row>
    <row r="394" ht="16.5">
      <c r="B394" s="84"/>
    </row>
    <row r="395" ht="16.5">
      <c r="B395" s="84"/>
    </row>
    <row r="396" ht="16.5">
      <c r="B396" s="84"/>
    </row>
    <row r="397" ht="16.5">
      <c r="B397" s="84"/>
    </row>
    <row r="398" ht="16.5">
      <c r="B398" s="84"/>
    </row>
    <row r="399" ht="16.5">
      <c r="B399" s="84"/>
    </row>
    <row r="400" ht="16.5">
      <c r="B400" s="84"/>
    </row>
    <row r="401" ht="16.5">
      <c r="B401" s="84"/>
    </row>
    <row r="402" ht="16.5">
      <c r="B402" s="84"/>
    </row>
    <row r="403" ht="16.5">
      <c r="B403" s="84"/>
    </row>
    <row r="404" ht="16.5">
      <c r="B404" s="84"/>
    </row>
    <row r="405" ht="16.5">
      <c r="B405" s="84"/>
    </row>
    <row r="406" ht="16.5">
      <c r="B406" s="84"/>
    </row>
    <row r="407" ht="16.5">
      <c r="B407" s="84"/>
    </row>
    <row r="408" ht="16.5">
      <c r="B408" s="84"/>
    </row>
    <row r="409" ht="16.5">
      <c r="B409" s="84"/>
    </row>
    <row r="410" ht="16.5">
      <c r="B410" s="84"/>
    </row>
    <row r="411" ht="16.5">
      <c r="B411" s="84"/>
    </row>
    <row r="412" ht="16.5">
      <c r="B412" s="84"/>
    </row>
    <row r="413" ht="16.5">
      <c r="B413" s="84"/>
    </row>
    <row r="414" ht="16.5">
      <c r="B414" s="84"/>
    </row>
    <row r="415" ht="16.5">
      <c r="B415" s="84"/>
    </row>
    <row r="416" ht="16.5">
      <c r="B416" s="84"/>
    </row>
    <row r="417" ht="16.5">
      <c r="B417" s="84"/>
    </row>
    <row r="418" ht="16.5">
      <c r="B418" s="84"/>
    </row>
    <row r="419" ht="16.5">
      <c r="B419" s="84"/>
    </row>
    <row r="420" ht="16.5">
      <c r="B420" s="84"/>
    </row>
    <row r="421" ht="16.5">
      <c r="B421" s="84"/>
    </row>
    <row r="422" ht="16.5">
      <c r="B422" s="84"/>
    </row>
    <row r="423" ht="16.5">
      <c r="B423" s="84"/>
    </row>
    <row r="424" ht="16.5">
      <c r="B424" s="84"/>
    </row>
    <row r="425" ht="16.5">
      <c r="B425" s="84"/>
    </row>
    <row r="426" ht="16.5">
      <c r="B426" s="84"/>
    </row>
    <row r="427" ht="16.5">
      <c r="B427" s="84"/>
    </row>
    <row r="428" ht="16.5">
      <c r="B428" s="84"/>
    </row>
    <row r="429" ht="16.5">
      <c r="B429" s="84"/>
    </row>
    <row r="430" ht="16.5">
      <c r="B430" s="84"/>
    </row>
    <row r="431" ht="16.5">
      <c r="B431" s="84"/>
    </row>
    <row r="432" ht="16.5">
      <c r="B432" s="84"/>
    </row>
    <row r="433" ht="16.5">
      <c r="B433" s="84"/>
    </row>
    <row r="434" ht="16.5">
      <c r="B434" s="84"/>
    </row>
    <row r="435" ht="16.5">
      <c r="B435" s="84"/>
    </row>
    <row r="436" ht="16.5">
      <c r="B436" s="84"/>
    </row>
    <row r="437" ht="16.5">
      <c r="B437" s="84"/>
    </row>
    <row r="438" ht="16.5">
      <c r="B438" s="84"/>
    </row>
    <row r="439" ht="16.5">
      <c r="B439" s="84"/>
    </row>
    <row r="440" ht="16.5">
      <c r="B440" s="84"/>
    </row>
    <row r="441" ht="16.5">
      <c r="B441" s="84"/>
    </row>
    <row r="442" ht="16.5">
      <c r="B442" s="84"/>
    </row>
    <row r="443" ht="16.5">
      <c r="B443" s="84"/>
    </row>
    <row r="444" ht="16.5">
      <c r="B444" s="84"/>
    </row>
    <row r="445" ht="16.5">
      <c r="B445" s="84"/>
    </row>
    <row r="446" ht="16.5">
      <c r="B446" s="84"/>
    </row>
    <row r="447" ht="16.5">
      <c r="B447" s="84"/>
    </row>
    <row r="448" ht="16.5">
      <c r="B448" s="84"/>
    </row>
    <row r="449" ht="16.5">
      <c r="B449" s="84"/>
    </row>
    <row r="450" ht="16.5">
      <c r="B450" s="84"/>
    </row>
    <row r="451" ht="16.5">
      <c r="B451" s="84"/>
    </row>
    <row r="452" ht="16.5">
      <c r="B452" s="84"/>
    </row>
    <row r="453" ht="16.5">
      <c r="B453" s="84"/>
    </row>
    <row r="454" ht="16.5">
      <c r="B454" s="84"/>
    </row>
    <row r="455" ht="16.5">
      <c r="B455" s="84"/>
    </row>
    <row r="456" ht="16.5">
      <c r="B456" s="84"/>
    </row>
    <row r="457" ht="16.5">
      <c r="B457" s="84"/>
    </row>
    <row r="458" ht="16.5">
      <c r="B458" s="84"/>
    </row>
    <row r="459" ht="16.5">
      <c r="B459" s="84"/>
    </row>
    <row r="460" ht="16.5">
      <c r="B460" s="84"/>
    </row>
    <row r="461" ht="16.5">
      <c r="B461" s="84"/>
    </row>
    <row r="462" ht="16.5">
      <c r="B462" s="84"/>
    </row>
    <row r="463" ht="16.5">
      <c r="B463" s="84"/>
    </row>
    <row r="464" ht="16.5">
      <c r="B464" s="84"/>
    </row>
    <row r="465" ht="16.5">
      <c r="B465" s="84"/>
    </row>
    <row r="466" ht="16.5">
      <c r="B466" s="84"/>
    </row>
    <row r="467" ht="16.5">
      <c r="B467" s="84"/>
    </row>
    <row r="468" ht="16.5">
      <c r="B468" s="84"/>
    </row>
    <row r="469" ht="16.5">
      <c r="B469" s="84"/>
    </row>
    <row r="470" ht="16.5">
      <c r="B470" s="84"/>
    </row>
    <row r="471" ht="16.5">
      <c r="B471" s="84"/>
    </row>
    <row r="472" ht="16.5">
      <c r="B472" s="84"/>
    </row>
    <row r="473" ht="16.5">
      <c r="B473" s="84"/>
    </row>
    <row r="474" ht="16.5">
      <c r="B474" s="84"/>
    </row>
    <row r="475" ht="16.5">
      <c r="B475" s="84"/>
    </row>
    <row r="476" ht="16.5">
      <c r="B476" s="84"/>
    </row>
    <row r="477" ht="16.5">
      <c r="B477" s="84"/>
    </row>
    <row r="478" ht="16.5">
      <c r="B478" s="84"/>
    </row>
    <row r="479" ht="16.5">
      <c r="B479" s="84"/>
    </row>
    <row r="480" ht="16.5">
      <c r="B480" s="84"/>
    </row>
    <row r="481" ht="16.5">
      <c r="B481" s="84"/>
    </row>
    <row r="482" ht="16.5">
      <c r="B482" s="84"/>
    </row>
    <row r="483" ht="16.5">
      <c r="B483" s="84"/>
    </row>
    <row r="484" ht="16.5">
      <c r="B484" s="84"/>
    </row>
    <row r="485" ht="16.5">
      <c r="B485" s="84"/>
    </row>
    <row r="486" ht="16.5">
      <c r="B486" s="84"/>
    </row>
    <row r="487" ht="16.5">
      <c r="B487" s="84"/>
    </row>
    <row r="488" ht="16.5">
      <c r="B488" s="84"/>
    </row>
    <row r="489" ht="16.5">
      <c r="B489" s="84"/>
    </row>
    <row r="490" ht="16.5">
      <c r="B490" s="84"/>
    </row>
    <row r="491" ht="16.5">
      <c r="B491" s="84"/>
    </row>
    <row r="492" ht="16.5">
      <c r="B492" s="84"/>
    </row>
    <row r="493" ht="16.5">
      <c r="B493" s="84"/>
    </row>
    <row r="494" ht="16.5">
      <c r="B494" s="84"/>
    </row>
    <row r="495" ht="16.5">
      <c r="B495" s="84"/>
    </row>
    <row r="496" ht="16.5">
      <c r="B496" s="84"/>
    </row>
    <row r="497" ht="16.5">
      <c r="B497" s="84"/>
    </row>
    <row r="498" ht="16.5">
      <c r="B498" s="84"/>
    </row>
    <row r="499" ht="16.5">
      <c r="B499" s="84"/>
    </row>
    <row r="500" ht="16.5">
      <c r="B500" s="84"/>
    </row>
    <row r="501" ht="16.5">
      <c r="B501" s="84"/>
    </row>
    <row r="502" ht="16.5">
      <c r="B502" s="84"/>
    </row>
    <row r="503" ht="16.5">
      <c r="B503" s="84"/>
    </row>
    <row r="504" ht="16.5">
      <c r="B504" s="84"/>
    </row>
    <row r="505" ht="16.5">
      <c r="B505" s="84"/>
    </row>
    <row r="506" ht="16.5">
      <c r="B506" s="84"/>
    </row>
    <row r="507" ht="16.5">
      <c r="B507" s="84"/>
    </row>
    <row r="508" ht="16.5">
      <c r="B508" s="84"/>
    </row>
    <row r="509" ht="16.5">
      <c r="B509" s="84"/>
    </row>
    <row r="510" ht="16.5">
      <c r="B510" s="84"/>
    </row>
    <row r="511" ht="16.5">
      <c r="B511" s="84"/>
    </row>
    <row r="512" ht="16.5">
      <c r="B512" s="84"/>
    </row>
    <row r="513" ht="16.5">
      <c r="B513" s="84"/>
    </row>
    <row r="514" ht="16.5">
      <c r="B514" s="84"/>
    </row>
    <row r="515" ht="16.5">
      <c r="B515" s="84"/>
    </row>
    <row r="516" ht="16.5">
      <c r="B516" s="84"/>
    </row>
    <row r="517" ht="16.5">
      <c r="B517" s="84"/>
    </row>
    <row r="518" ht="16.5">
      <c r="B518" s="84"/>
    </row>
    <row r="519" ht="16.5">
      <c r="B519" s="84"/>
    </row>
    <row r="520" ht="16.5">
      <c r="B520" s="84"/>
    </row>
    <row r="521" ht="16.5">
      <c r="B521" s="84"/>
    </row>
    <row r="522" ht="16.5">
      <c r="B522" s="84"/>
    </row>
    <row r="523" ht="16.5">
      <c r="B523" s="84"/>
    </row>
    <row r="524" ht="16.5">
      <c r="B524" s="84"/>
    </row>
    <row r="525" ht="16.5">
      <c r="B525" s="84"/>
    </row>
    <row r="526" ht="16.5">
      <c r="B526" s="84"/>
    </row>
    <row r="527" ht="16.5">
      <c r="B527" s="84"/>
    </row>
    <row r="528" ht="16.5">
      <c r="B528" s="84"/>
    </row>
    <row r="529" ht="16.5">
      <c r="B529" s="84"/>
    </row>
    <row r="530" ht="16.5">
      <c r="B530" s="84"/>
    </row>
    <row r="531" ht="16.5">
      <c r="B531" s="84"/>
    </row>
    <row r="532" ht="16.5">
      <c r="B532" s="84"/>
    </row>
    <row r="533" ht="16.5">
      <c r="B533" s="84"/>
    </row>
    <row r="534" ht="16.5">
      <c r="B534" s="84"/>
    </row>
    <row r="535" ht="16.5">
      <c r="B535" s="84"/>
    </row>
    <row r="536" ht="16.5">
      <c r="B536" s="84"/>
    </row>
    <row r="537" ht="16.5">
      <c r="B537" s="84"/>
    </row>
    <row r="538" ht="16.5">
      <c r="B538" s="84"/>
    </row>
    <row r="539" ht="16.5">
      <c r="B539" s="84"/>
    </row>
    <row r="540" ht="16.5">
      <c r="B540" s="84"/>
    </row>
    <row r="541" ht="16.5">
      <c r="B541" s="84"/>
    </row>
    <row r="542" ht="16.5">
      <c r="B542" s="84"/>
    </row>
    <row r="543" ht="16.5">
      <c r="B543" s="84"/>
    </row>
    <row r="544" ht="16.5">
      <c r="B544" s="84"/>
    </row>
    <row r="545" ht="16.5">
      <c r="B545" s="84"/>
    </row>
    <row r="546" ht="16.5">
      <c r="B546" s="84"/>
    </row>
    <row r="547" ht="16.5">
      <c r="B547" s="84"/>
    </row>
    <row r="548" ht="16.5">
      <c r="B548" s="84"/>
    </row>
    <row r="549" ht="16.5">
      <c r="B549" s="84"/>
    </row>
    <row r="550" ht="16.5">
      <c r="B550" s="84"/>
    </row>
    <row r="551" ht="16.5">
      <c r="B551" s="84"/>
    </row>
    <row r="552" ht="16.5">
      <c r="B552" s="84"/>
    </row>
    <row r="553" ht="16.5">
      <c r="B553" s="84"/>
    </row>
    <row r="554" ht="16.5">
      <c r="B554" s="84"/>
    </row>
    <row r="555" ht="16.5">
      <c r="B555" s="84"/>
    </row>
    <row r="556" ht="16.5">
      <c r="B556" s="84"/>
    </row>
    <row r="557" ht="16.5">
      <c r="B557" s="84"/>
    </row>
    <row r="558" ht="16.5">
      <c r="B558" s="84"/>
    </row>
    <row r="559" ht="16.5">
      <c r="B559" s="84"/>
    </row>
    <row r="560" ht="16.5">
      <c r="B560" s="84"/>
    </row>
    <row r="561" ht="16.5">
      <c r="B561" s="84"/>
    </row>
    <row r="562" ht="16.5">
      <c r="B562" s="84"/>
    </row>
    <row r="563" ht="16.5">
      <c r="B563" s="84"/>
    </row>
    <row r="564" ht="16.5">
      <c r="B564" s="84"/>
    </row>
    <row r="565" ht="16.5">
      <c r="B565" s="84"/>
    </row>
    <row r="566" ht="16.5">
      <c r="B566" s="84"/>
    </row>
    <row r="567" ht="16.5">
      <c r="B567" s="84"/>
    </row>
    <row r="568" ht="16.5">
      <c r="B568" s="84"/>
    </row>
    <row r="569" ht="16.5">
      <c r="B569" s="84"/>
    </row>
    <row r="570" ht="16.5">
      <c r="B570" s="84"/>
    </row>
    <row r="571" ht="16.5">
      <c r="B571" s="84"/>
    </row>
    <row r="572" ht="16.5">
      <c r="B572" s="84"/>
    </row>
    <row r="573" ht="16.5">
      <c r="B573" s="84"/>
    </row>
    <row r="574" ht="16.5">
      <c r="B574" s="84"/>
    </row>
    <row r="575" ht="16.5">
      <c r="B575" s="84"/>
    </row>
    <row r="576" ht="16.5">
      <c r="B576" s="84"/>
    </row>
    <row r="577" ht="16.5">
      <c r="B577" s="84"/>
    </row>
    <row r="578" ht="16.5">
      <c r="B578" s="84"/>
    </row>
    <row r="579" ht="16.5">
      <c r="B579" s="84"/>
    </row>
    <row r="580" ht="16.5">
      <c r="B580" s="84"/>
    </row>
    <row r="581" ht="16.5">
      <c r="B581" s="84"/>
    </row>
    <row r="582" ht="16.5">
      <c r="B582" s="84"/>
    </row>
    <row r="583" ht="16.5">
      <c r="B583" s="84"/>
    </row>
    <row r="584" ht="16.5">
      <c r="B584" s="84"/>
    </row>
    <row r="585" ht="16.5">
      <c r="B585" s="84"/>
    </row>
    <row r="586" ht="16.5">
      <c r="B586" s="84"/>
    </row>
    <row r="587" ht="16.5">
      <c r="B587" s="84"/>
    </row>
    <row r="588" ht="16.5">
      <c r="B588" s="84"/>
    </row>
    <row r="589" ht="16.5">
      <c r="B589" s="84"/>
    </row>
    <row r="590" ht="16.5">
      <c r="B590" s="84"/>
    </row>
    <row r="591" ht="16.5">
      <c r="B591" s="84"/>
    </row>
    <row r="592" ht="16.5">
      <c r="B592" s="84"/>
    </row>
    <row r="593" ht="16.5">
      <c r="B593" s="84"/>
    </row>
    <row r="594" ht="16.5">
      <c r="B594" s="84"/>
    </row>
    <row r="595" ht="16.5">
      <c r="B595" s="84"/>
    </row>
    <row r="596" ht="16.5">
      <c r="B596" s="84"/>
    </row>
    <row r="597" ht="16.5">
      <c r="B597" s="84"/>
    </row>
    <row r="598" ht="16.5">
      <c r="B598" s="84"/>
    </row>
    <row r="599" ht="16.5">
      <c r="B599" s="84"/>
    </row>
    <row r="600" ht="16.5">
      <c r="B600" s="84"/>
    </row>
    <row r="601" ht="16.5">
      <c r="B601" s="84"/>
    </row>
    <row r="602" ht="16.5">
      <c r="B602" s="84"/>
    </row>
    <row r="603" ht="16.5">
      <c r="B603" s="84"/>
    </row>
    <row r="604" ht="16.5">
      <c r="B604" s="84"/>
    </row>
    <row r="605" ht="16.5">
      <c r="B605" s="84"/>
    </row>
    <row r="606" ht="16.5">
      <c r="B606" s="84"/>
    </row>
    <row r="607" ht="16.5">
      <c r="B607" s="84"/>
    </row>
    <row r="608" ht="16.5">
      <c r="B608" s="84"/>
    </row>
    <row r="609" ht="16.5">
      <c r="B609" s="84"/>
    </row>
    <row r="610" ht="16.5">
      <c r="B610" s="84"/>
    </row>
    <row r="611" ht="16.5">
      <c r="B611" s="84"/>
    </row>
    <row r="612" ht="16.5">
      <c r="B612" s="84"/>
    </row>
    <row r="613" ht="16.5">
      <c r="B613" s="84"/>
    </row>
    <row r="614" ht="16.5">
      <c r="B614" s="84"/>
    </row>
    <row r="615" ht="16.5">
      <c r="B615" s="84"/>
    </row>
    <row r="616" ht="16.5">
      <c r="B616" s="84"/>
    </row>
    <row r="617" ht="16.5">
      <c r="B617" s="84"/>
    </row>
    <row r="618" ht="16.5">
      <c r="B618" s="84"/>
    </row>
    <row r="619" ht="16.5">
      <c r="B619" s="84"/>
    </row>
    <row r="620" ht="16.5">
      <c r="B620" s="84"/>
    </row>
    <row r="621" ht="16.5">
      <c r="B621" s="84"/>
    </row>
    <row r="622" ht="16.5">
      <c r="B622" s="84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625"/>
  <sheetViews>
    <sheetView zoomScale="75" zoomScaleNormal="75" zoomScalePageLayoutView="0" workbookViewId="0" topLeftCell="A1">
      <selection activeCell="F7" sqref="F7"/>
    </sheetView>
  </sheetViews>
  <sheetFormatPr defaultColWidth="9.140625" defaultRowHeight="15"/>
  <cols>
    <col min="1" max="1" width="4.00390625" style="33" customWidth="1"/>
    <col min="2" max="2" width="65.7109375" style="86" customWidth="1"/>
    <col min="3" max="3" width="34.7109375" style="34" customWidth="1"/>
    <col min="4" max="5" width="23.7109375" style="33" customWidth="1"/>
    <col min="6" max="8" width="23.7109375" style="39" customWidth="1"/>
  </cols>
  <sheetData>
    <row r="1" ht="21">
      <c r="B1" s="137" t="s">
        <v>239</v>
      </c>
    </row>
    <row r="3" spans="2:6" ht="16.5">
      <c r="B3" s="87" t="s">
        <v>184</v>
      </c>
      <c r="F3" s="5"/>
    </row>
    <row r="4" spans="1:8" ht="128.25" customHeight="1">
      <c r="A4" s="140"/>
      <c r="B4" s="140" t="s">
        <v>185</v>
      </c>
      <c r="C4" s="140" t="s">
        <v>1</v>
      </c>
      <c r="D4" s="139" t="s">
        <v>240</v>
      </c>
      <c r="E4" s="140" t="s">
        <v>241</v>
      </c>
      <c r="F4" s="140" t="s">
        <v>242</v>
      </c>
      <c r="G4" s="140" t="s">
        <v>243</v>
      </c>
      <c r="H4" s="140" t="s">
        <v>244</v>
      </c>
    </row>
    <row r="5" spans="1:8" ht="16.5">
      <c r="A5" s="91"/>
      <c r="B5" s="88" t="s">
        <v>189</v>
      </c>
      <c r="C5" s="156"/>
      <c r="D5" s="157"/>
      <c r="E5" s="91"/>
      <c r="F5" s="55"/>
      <c r="G5" s="55"/>
      <c r="H5" s="55"/>
    </row>
    <row r="6" spans="1:8" ht="37.5" customHeight="1">
      <c r="A6" s="89"/>
      <c r="B6" s="118" t="s">
        <v>165</v>
      </c>
      <c r="C6" s="119" t="s">
        <v>166</v>
      </c>
      <c r="D6" s="203">
        <v>4</v>
      </c>
      <c r="E6" s="219">
        <v>4</v>
      </c>
      <c r="F6" s="219">
        <v>0</v>
      </c>
      <c r="G6" s="220" t="s">
        <v>255</v>
      </c>
      <c r="H6" s="221"/>
    </row>
    <row r="7" spans="1:8" ht="144.75" customHeight="1">
      <c r="A7" s="89"/>
      <c r="B7" s="118" t="s">
        <v>167</v>
      </c>
      <c r="C7" s="120" t="s">
        <v>22</v>
      </c>
      <c r="D7" s="203">
        <v>0</v>
      </c>
      <c r="E7" s="219">
        <v>0</v>
      </c>
      <c r="F7" s="219">
        <v>0</v>
      </c>
      <c r="G7" s="220">
        <v>0</v>
      </c>
      <c r="H7" s="219"/>
    </row>
    <row r="8" spans="1:8" ht="134.25" customHeight="1">
      <c r="A8" s="89"/>
      <c r="B8" s="118" t="s">
        <v>168</v>
      </c>
      <c r="C8" s="120" t="s">
        <v>169</v>
      </c>
      <c r="D8" s="203">
        <v>0</v>
      </c>
      <c r="E8" s="219">
        <v>0</v>
      </c>
      <c r="F8" s="219">
        <v>0</v>
      </c>
      <c r="G8" s="220">
        <v>0</v>
      </c>
      <c r="H8" s="219"/>
    </row>
    <row r="9" spans="1:8" ht="15.75">
      <c r="A9" s="89"/>
      <c r="B9" s="118" t="s">
        <v>170</v>
      </c>
      <c r="C9" s="120" t="s">
        <v>57</v>
      </c>
      <c r="D9" s="203">
        <v>128</v>
      </c>
      <c r="E9" s="219">
        <v>128</v>
      </c>
      <c r="F9" s="219">
        <v>0</v>
      </c>
      <c r="G9" s="220">
        <v>0.9</v>
      </c>
      <c r="H9" s="219"/>
    </row>
    <row r="10" spans="1:8" ht="31.5">
      <c r="A10" s="89"/>
      <c r="B10" s="118" t="s">
        <v>171</v>
      </c>
      <c r="C10" s="120" t="s">
        <v>22</v>
      </c>
      <c r="D10" s="203">
        <v>122</v>
      </c>
      <c r="E10" s="219">
        <v>122</v>
      </c>
      <c r="F10" s="219">
        <v>0</v>
      </c>
      <c r="G10" s="220">
        <v>0.9</v>
      </c>
      <c r="H10" s="219"/>
    </row>
    <row r="11" spans="1:8" ht="117.75" customHeight="1">
      <c r="A11" s="89"/>
      <c r="B11" s="118" t="s">
        <v>172</v>
      </c>
      <c r="C11" s="120" t="s">
        <v>173</v>
      </c>
      <c r="D11" s="203">
        <v>6</v>
      </c>
      <c r="E11" s="219" t="s">
        <v>301</v>
      </c>
      <c r="F11" s="219">
        <v>0</v>
      </c>
      <c r="G11" s="220" t="s">
        <v>301</v>
      </c>
      <c r="H11" s="219" t="s">
        <v>302</v>
      </c>
    </row>
    <row r="12" spans="1:8" ht="31.5">
      <c r="A12" s="89"/>
      <c r="B12" s="118" t="s">
        <v>174</v>
      </c>
      <c r="C12" s="225" t="s">
        <v>175</v>
      </c>
      <c r="D12" s="207">
        <v>531</v>
      </c>
      <c r="E12" s="222">
        <v>531</v>
      </c>
      <c r="F12" s="223">
        <v>0</v>
      </c>
      <c r="G12" s="220" t="s">
        <v>303</v>
      </c>
      <c r="H12" s="102"/>
    </row>
    <row r="13" spans="1:8" ht="15.75">
      <c r="A13" s="89"/>
      <c r="B13" s="118" t="s">
        <v>176</v>
      </c>
      <c r="C13" s="120" t="s">
        <v>177</v>
      </c>
      <c r="D13" s="203">
        <v>67</v>
      </c>
      <c r="E13" s="223">
        <v>67</v>
      </c>
      <c r="F13" s="103"/>
      <c r="G13" s="220" t="s">
        <v>303</v>
      </c>
      <c r="H13" s="102"/>
    </row>
    <row r="14" spans="1:8" ht="15.75">
      <c r="A14" s="89"/>
      <c r="B14" s="118" t="s">
        <v>200</v>
      </c>
      <c r="C14" s="120" t="s">
        <v>178</v>
      </c>
      <c r="D14" s="103">
        <v>0</v>
      </c>
      <c r="E14" s="226" t="s">
        <v>304</v>
      </c>
      <c r="F14" s="227" t="s">
        <v>304</v>
      </c>
      <c r="G14" s="228" t="s">
        <v>304</v>
      </c>
      <c r="H14" s="102"/>
    </row>
    <row r="15" spans="1:8" ht="15.75">
      <c r="A15" s="89"/>
      <c r="B15" s="118" t="s">
        <v>199</v>
      </c>
      <c r="C15" s="120" t="s">
        <v>178</v>
      </c>
      <c r="D15" s="224">
        <v>0</v>
      </c>
      <c r="E15" s="226" t="s">
        <v>304</v>
      </c>
      <c r="F15" s="227" t="s">
        <v>304</v>
      </c>
      <c r="G15" s="228" t="s">
        <v>304</v>
      </c>
      <c r="H15" s="102"/>
    </row>
    <row r="16" spans="1:8" ht="15.75">
      <c r="A16" s="89"/>
      <c r="B16" s="118" t="s">
        <v>198</v>
      </c>
      <c r="C16" s="120" t="s">
        <v>178</v>
      </c>
      <c r="D16" s="103">
        <v>0</v>
      </c>
      <c r="E16" s="226" t="s">
        <v>304</v>
      </c>
      <c r="F16" s="227" t="s">
        <v>304</v>
      </c>
      <c r="G16" s="228" t="s">
        <v>304</v>
      </c>
      <c r="H16" s="102"/>
    </row>
    <row r="17" spans="1:8" ht="15.75">
      <c r="A17" s="89"/>
      <c r="B17" s="118" t="s">
        <v>197</v>
      </c>
      <c r="C17" s="121" t="s">
        <v>61</v>
      </c>
      <c r="D17" s="224">
        <v>0</v>
      </c>
      <c r="E17" s="226" t="s">
        <v>304</v>
      </c>
      <c r="F17" s="227" t="s">
        <v>304</v>
      </c>
      <c r="G17" s="228" t="s">
        <v>304</v>
      </c>
      <c r="H17" s="102"/>
    </row>
    <row r="18" spans="1:8" ht="15.75">
      <c r="A18" s="89"/>
      <c r="B18" s="118" t="s">
        <v>238</v>
      </c>
      <c r="C18" s="121" t="s">
        <v>61</v>
      </c>
      <c r="D18" s="224">
        <v>0</v>
      </c>
      <c r="E18" s="226" t="s">
        <v>304</v>
      </c>
      <c r="F18" s="227" t="s">
        <v>304</v>
      </c>
      <c r="G18" s="228" t="s">
        <v>304</v>
      </c>
      <c r="H18" s="102"/>
    </row>
    <row r="19" spans="2:4" ht="15.75">
      <c r="B19" s="84"/>
      <c r="C19" s="90"/>
      <c r="D19"/>
    </row>
    <row r="20" spans="4:5" ht="15.75">
      <c r="D20"/>
      <c r="E20" s="104"/>
    </row>
    <row r="21" spans="2:4" ht="15.75">
      <c r="B21" s="84"/>
      <c r="D21" s="105"/>
    </row>
    <row r="22" spans="2:4" ht="15.75">
      <c r="B22" s="84"/>
      <c r="D22" s="105"/>
    </row>
    <row r="23" spans="2:4" ht="15.75">
      <c r="B23" s="84"/>
      <c r="D23"/>
    </row>
    <row r="24" spans="2:4" ht="15.75">
      <c r="B24" s="84"/>
      <c r="D24"/>
    </row>
    <row r="25" ht="15.75">
      <c r="B25" s="84"/>
    </row>
    <row r="26" ht="15.75">
      <c r="B26" s="84"/>
    </row>
    <row r="27" ht="15.75">
      <c r="B27" s="84"/>
    </row>
    <row r="28" ht="15.75">
      <c r="B28" s="84"/>
    </row>
    <row r="29" ht="15.75">
      <c r="B29" s="84"/>
    </row>
    <row r="30" ht="15.75">
      <c r="B30" s="84"/>
    </row>
    <row r="31" ht="15.75">
      <c r="B31" s="84"/>
    </row>
    <row r="32" ht="15.75">
      <c r="B32" s="84"/>
    </row>
    <row r="33" ht="15.75">
      <c r="B33" s="84"/>
    </row>
    <row r="34" ht="15.75">
      <c r="B34" s="84"/>
    </row>
    <row r="35" ht="15.75">
      <c r="B35" s="84"/>
    </row>
    <row r="36" ht="15.75">
      <c r="B36" s="84"/>
    </row>
    <row r="37" ht="15.75">
      <c r="B37" s="84"/>
    </row>
    <row r="38" ht="15.75">
      <c r="B38" s="84"/>
    </row>
    <row r="39" ht="15.75">
      <c r="B39" s="84"/>
    </row>
    <row r="40" ht="15.75">
      <c r="B40" s="84"/>
    </row>
    <row r="41" ht="15.75">
      <c r="B41" s="84"/>
    </row>
    <row r="42" ht="15.75">
      <c r="B42" s="84"/>
    </row>
    <row r="43" ht="15.75">
      <c r="B43" s="84"/>
    </row>
    <row r="44" ht="15.75">
      <c r="B44" s="84"/>
    </row>
    <row r="45" ht="15.75">
      <c r="B45" s="84"/>
    </row>
    <row r="46" ht="15.75">
      <c r="B46" s="84"/>
    </row>
    <row r="47" ht="15.75">
      <c r="B47" s="84"/>
    </row>
    <row r="48" ht="15.75">
      <c r="B48" s="84"/>
    </row>
    <row r="49" ht="15.75">
      <c r="B49" s="84"/>
    </row>
    <row r="50" ht="15.75">
      <c r="B50" s="84"/>
    </row>
    <row r="51" ht="15.75">
      <c r="B51" s="84"/>
    </row>
    <row r="52" ht="15.75">
      <c r="B52" s="84"/>
    </row>
    <row r="53" ht="15.75">
      <c r="B53" s="84"/>
    </row>
    <row r="54" ht="15.75">
      <c r="B54" s="84"/>
    </row>
    <row r="55" ht="15.75">
      <c r="B55" s="84"/>
    </row>
    <row r="56" ht="15.75">
      <c r="B56" s="84"/>
    </row>
    <row r="57" ht="15.75">
      <c r="B57" s="84"/>
    </row>
    <row r="58" ht="15.75">
      <c r="B58" s="84"/>
    </row>
    <row r="59" ht="15.75">
      <c r="B59" s="84"/>
    </row>
    <row r="60" ht="15.75">
      <c r="B60" s="84"/>
    </row>
    <row r="61" ht="15.75">
      <c r="B61" s="84"/>
    </row>
    <row r="62" ht="15.75">
      <c r="B62" s="84"/>
    </row>
    <row r="63" ht="15.75">
      <c r="B63" s="84"/>
    </row>
    <row r="64" ht="15.75">
      <c r="B64" s="84"/>
    </row>
    <row r="65" ht="15.75">
      <c r="B65" s="84"/>
    </row>
    <row r="66" ht="15.75">
      <c r="B66" s="84"/>
    </row>
    <row r="67" ht="15.75">
      <c r="B67" s="84"/>
    </row>
    <row r="68" ht="15.75">
      <c r="B68" s="84"/>
    </row>
    <row r="69" ht="15.75">
      <c r="B69" s="84"/>
    </row>
    <row r="70" ht="15.75">
      <c r="B70" s="84"/>
    </row>
    <row r="71" ht="15.75">
      <c r="B71" s="84"/>
    </row>
    <row r="72" ht="15.75">
      <c r="B72" s="84"/>
    </row>
    <row r="73" ht="15.75">
      <c r="B73" s="84"/>
    </row>
    <row r="74" ht="15.75">
      <c r="B74" s="84"/>
    </row>
    <row r="75" ht="15.75">
      <c r="B75" s="84"/>
    </row>
    <row r="76" ht="15.75">
      <c r="B76" s="84"/>
    </row>
    <row r="77" ht="15.75">
      <c r="B77" s="84"/>
    </row>
    <row r="78" ht="15.75">
      <c r="B78" s="84"/>
    </row>
    <row r="79" ht="15.75">
      <c r="B79" s="84"/>
    </row>
    <row r="80" ht="15.75">
      <c r="B80" s="84"/>
    </row>
    <row r="81" ht="15.75">
      <c r="B81" s="84"/>
    </row>
    <row r="82" ht="15.75">
      <c r="B82" s="84"/>
    </row>
    <row r="83" ht="15.75">
      <c r="B83" s="84"/>
    </row>
    <row r="84" ht="15.75">
      <c r="B84" s="84"/>
    </row>
    <row r="85" ht="15.75">
      <c r="B85" s="84"/>
    </row>
    <row r="86" ht="15.75">
      <c r="B86" s="84"/>
    </row>
    <row r="87" ht="15.75">
      <c r="B87" s="84"/>
    </row>
    <row r="88" ht="15.75">
      <c r="B88" s="84"/>
    </row>
    <row r="89" ht="15.75">
      <c r="B89" s="84"/>
    </row>
    <row r="90" ht="15.75">
      <c r="B90" s="84"/>
    </row>
    <row r="91" ht="15.75">
      <c r="B91" s="84"/>
    </row>
    <row r="92" ht="15.75">
      <c r="B92" s="84"/>
    </row>
    <row r="93" ht="15.75">
      <c r="B93" s="84"/>
    </row>
    <row r="94" ht="15.75">
      <c r="B94" s="84"/>
    </row>
    <row r="95" ht="15.75">
      <c r="B95" s="84"/>
    </row>
    <row r="96" ht="15.75">
      <c r="B96" s="84"/>
    </row>
    <row r="97" ht="15.75">
      <c r="B97" s="84"/>
    </row>
    <row r="98" ht="15.75">
      <c r="B98" s="84"/>
    </row>
    <row r="99" ht="15.75">
      <c r="B99" s="84"/>
    </row>
    <row r="100" ht="15.75">
      <c r="B100" s="84"/>
    </row>
    <row r="101" ht="15.75">
      <c r="B101" s="84"/>
    </row>
    <row r="102" ht="15.75">
      <c r="B102" s="84"/>
    </row>
    <row r="103" ht="15.75">
      <c r="B103" s="84"/>
    </row>
    <row r="104" ht="15.75">
      <c r="B104" s="84"/>
    </row>
    <row r="105" ht="15.75">
      <c r="B105" s="84"/>
    </row>
    <row r="106" ht="15.75">
      <c r="B106" s="84"/>
    </row>
    <row r="107" ht="15.75">
      <c r="B107" s="84"/>
    </row>
    <row r="108" ht="15.75">
      <c r="B108" s="84"/>
    </row>
    <row r="109" ht="15.75">
      <c r="B109" s="84"/>
    </row>
    <row r="110" ht="15.75">
      <c r="B110" s="84"/>
    </row>
    <row r="111" ht="15.75">
      <c r="B111" s="84"/>
    </row>
    <row r="112" ht="15.75">
      <c r="B112" s="84"/>
    </row>
    <row r="113" ht="15.75">
      <c r="B113" s="84"/>
    </row>
    <row r="114" ht="15.75">
      <c r="B114" s="84"/>
    </row>
    <row r="115" ht="15.75">
      <c r="B115" s="84"/>
    </row>
    <row r="116" ht="15.75">
      <c r="B116" s="84"/>
    </row>
    <row r="117" ht="15.75">
      <c r="B117" s="84"/>
    </row>
    <row r="118" ht="15.75">
      <c r="B118" s="84"/>
    </row>
    <row r="119" ht="15.75">
      <c r="B119" s="84"/>
    </row>
    <row r="120" ht="15.75">
      <c r="B120" s="84"/>
    </row>
    <row r="121" ht="15.75">
      <c r="B121" s="84"/>
    </row>
    <row r="122" ht="15.75">
      <c r="B122" s="84"/>
    </row>
    <row r="123" ht="15.75">
      <c r="B123" s="84"/>
    </row>
    <row r="124" ht="15.75">
      <c r="B124" s="84"/>
    </row>
    <row r="125" ht="15.75">
      <c r="B125" s="84"/>
    </row>
    <row r="126" ht="15.75">
      <c r="B126" s="84"/>
    </row>
    <row r="127" ht="15.75">
      <c r="B127" s="84"/>
    </row>
    <row r="128" ht="15.75">
      <c r="B128" s="84"/>
    </row>
    <row r="129" ht="15.75">
      <c r="B129" s="84"/>
    </row>
    <row r="130" ht="15.75">
      <c r="B130" s="84"/>
    </row>
    <row r="131" ht="15.75">
      <c r="B131" s="84"/>
    </row>
    <row r="132" ht="15.75">
      <c r="B132" s="84"/>
    </row>
    <row r="133" ht="15.75">
      <c r="B133" s="84"/>
    </row>
    <row r="134" ht="15.75">
      <c r="B134" s="84"/>
    </row>
    <row r="135" ht="15.75">
      <c r="B135" s="84"/>
    </row>
    <row r="136" ht="15.75">
      <c r="B136" s="84"/>
    </row>
    <row r="137" ht="15.75">
      <c r="B137" s="84"/>
    </row>
    <row r="138" ht="15.75">
      <c r="B138" s="84"/>
    </row>
    <row r="139" ht="15.75">
      <c r="B139" s="84"/>
    </row>
    <row r="140" ht="15.75">
      <c r="B140" s="84"/>
    </row>
    <row r="141" ht="15.75">
      <c r="B141" s="84"/>
    </row>
    <row r="142" ht="15.75">
      <c r="B142" s="84"/>
    </row>
    <row r="143" ht="15.75">
      <c r="B143" s="84"/>
    </row>
    <row r="144" ht="15.75">
      <c r="B144" s="84"/>
    </row>
    <row r="145" ht="15.75">
      <c r="B145" s="84"/>
    </row>
    <row r="146" ht="15.75">
      <c r="B146" s="84"/>
    </row>
    <row r="147" ht="15.75">
      <c r="B147" s="84"/>
    </row>
    <row r="148" ht="15.75">
      <c r="B148" s="84"/>
    </row>
    <row r="149" ht="15.75">
      <c r="B149" s="84"/>
    </row>
    <row r="150" ht="15.75">
      <c r="B150" s="84"/>
    </row>
    <row r="151" ht="15.75">
      <c r="B151" s="84"/>
    </row>
    <row r="152" ht="15.75">
      <c r="B152" s="84"/>
    </row>
    <row r="153" ht="15.75">
      <c r="B153" s="84"/>
    </row>
    <row r="154" ht="15.75">
      <c r="B154" s="84"/>
    </row>
    <row r="155" ht="15.75">
      <c r="B155" s="84"/>
    </row>
    <row r="156" ht="15.75">
      <c r="B156" s="84"/>
    </row>
    <row r="157" ht="15.75">
      <c r="B157" s="84"/>
    </row>
    <row r="158" ht="15.75">
      <c r="B158" s="84"/>
    </row>
    <row r="159" ht="15.75">
      <c r="B159" s="84"/>
    </row>
    <row r="160" ht="15.75">
      <c r="B160" s="84"/>
    </row>
    <row r="161" ht="15.75">
      <c r="B161" s="84"/>
    </row>
    <row r="162" ht="15.75">
      <c r="B162" s="84"/>
    </row>
    <row r="163" ht="15.75">
      <c r="B163" s="84"/>
    </row>
    <row r="164" ht="15.75">
      <c r="B164" s="84"/>
    </row>
    <row r="165" ht="15.75">
      <c r="B165" s="84"/>
    </row>
    <row r="166" ht="15.75">
      <c r="B166" s="84"/>
    </row>
    <row r="167" ht="15.75">
      <c r="B167" s="84"/>
    </row>
    <row r="168" ht="15.75">
      <c r="B168" s="84"/>
    </row>
    <row r="169" ht="15.75">
      <c r="B169" s="84"/>
    </row>
    <row r="170" ht="15.75">
      <c r="B170" s="84"/>
    </row>
    <row r="171" ht="15.75">
      <c r="B171" s="84"/>
    </row>
    <row r="172" ht="15.75">
      <c r="B172" s="84"/>
    </row>
    <row r="173" ht="15.75">
      <c r="B173" s="84"/>
    </row>
    <row r="174" ht="15.75">
      <c r="B174" s="84"/>
    </row>
    <row r="175" ht="15.75">
      <c r="B175" s="84"/>
    </row>
    <row r="176" ht="15.75">
      <c r="B176" s="84"/>
    </row>
    <row r="177" ht="15.75">
      <c r="B177" s="84"/>
    </row>
    <row r="178" ht="15.75">
      <c r="B178" s="84"/>
    </row>
    <row r="179" ht="15.75">
      <c r="B179" s="84"/>
    </row>
    <row r="180" ht="15.75">
      <c r="B180" s="84"/>
    </row>
    <row r="181" ht="15.75">
      <c r="B181" s="84"/>
    </row>
    <row r="182" ht="15.75">
      <c r="B182" s="84"/>
    </row>
    <row r="183" ht="15.75">
      <c r="B183" s="84"/>
    </row>
    <row r="184" ht="15.75">
      <c r="B184" s="84"/>
    </row>
    <row r="185" ht="15.75">
      <c r="B185" s="84"/>
    </row>
    <row r="186" ht="15.75">
      <c r="B186" s="84"/>
    </row>
    <row r="187" ht="15.75">
      <c r="B187" s="84"/>
    </row>
    <row r="188" ht="15.75">
      <c r="B188" s="84"/>
    </row>
    <row r="189" ht="15.75">
      <c r="B189" s="84"/>
    </row>
    <row r="190" ht="15.75">
      <c r="B190" s="84"/>
    </row>
    <row r="191" ht="15.75">
      <c r="B191" s="84"/>
    </row>
    <row r="192" ht="15.75">
      <c r="B192" s="84"/>
    </row>
    <row r="193" ht="15.75">
      <c r="B193" s="84"/>
    </row>
    <row r="194" ht="15.75">
      <c r="B194" s="84"/>
    </row>
    <row r="195" ht="15.75">
      <c r="B195" s="84"/>
    </row>
    <row r="196" ht="15.75">
      <c r="B196" s="84"/>
    </row>
    <row r="197" ht="15.75">
      <c r="B197" s="84"/>
    </row>
    <row r="198" ht="15.75">
      <c r="B198" s="84"/>
    </row>
    <row r="199" ht="15.75">
      <c r="B199" s="84"/>
    </row>
    <row r="200" ht="15.75">
      <c r="B200" s="84"/>
    </row>
    <row r="201" ht="15.75">
      <c r="B201" s="84"/>
    </row>
    <row r="202" ht="15.75">
      <c r="B202" s="84"/>
    </row>
    <row r="203" ht="15.75">
      <c r="B203" s="84"/>
    </row>
    <row r="204" ht="15.75">
      <c r="B204" s="84"/>
    </row>
    <row r="205" ht="15.75">
      <c r="B205" s="84"/>
    </row>
    <row r="206" ht="15.75">
      <c r="B206" s="84"/>
    </row>
    <row r="207" ht="15.75">
      <c r="B207" s="84"/>
    </row>
    <row r="208" ht="15.75">
      <c r="B208" s="84"/>
    </row>
    <row r="209" ht="15.75">
      <c r="B209" s="84"/>
    </row>
    <row r="210" ht="15.75">
      <c r="B210" s="84"/>
    </row>
    <row r="211" ht="15.75">
      <c r="B211" s="84"/>
    </row>
    <row r="212" ht="15.75">
      <c r="B212" s="84"/>
    </row>
    <row r="213" ht="15.75">
      <c r="B213" s="84"/>
    </row>
    <row r="214" ht="15.75">
      <c r="B214" s="84"/>
    </row>
    <row r="215" ht="15.75">
      <c r="B215" s="84"/>
    </row>
    <row r="216" ht="15.75">
      <c r="B216" s="84"/>
    </row>
    <row r="217" ht="15.75">
      <c r="B217" s="84"/>
    </row>
    <row r="218" ht="15.75">
      <c r="B218" s="84"/>
    </row>
    <row r="219" ht="15.75">
      <c r="B219" s="84"/>
    </row>
    <row r="220" ht="15.75">
      <c r="B220" s="84"/>
    </row>
    <row r="221" ht="15.75">
      <c r="B221" s="84"/>
    </row>
    <row r="222" ht="15.75">
      <c r="B222" s="84"/>
    </row>
    <row r="223" ht="15.75">
      <c r="B223" s="84"/>
    </row>
    <row r="224" ht="15.75">
      <c r="B224" s="84"/>
    </row>
    <row r="225" ht="15.75">
      <c r="B225" s="84"/>
    </row>
    <row r="226" ht="15.75">
      <c r="B226" s="84"/>
    </row>
    <row r="227" ht="15.75">
      <c r="B227" s="84"/>
    </row>
    <row r="228" ht="15.75">
      <c r="B228" s="84"/>
    </row>
    <row r="229" ht="15.75">
      <c r="B229" s="84"/>
    </row>
    <row r="230" ht="15.75">
      <c r="B230" s="84"/>
    </row>
    <row r="231" ht="15.75">
      <c r="B231" s="84"/>
    </row>
    <row r="232" ht="15.75">
      <c r="B232" s="84"/>
    </row>
    <row r="233" ht="15.75">
      <c r="B233" s="84"/>
    </row>
    <row r="234" ht="15.75">
      <c r="B234" s="84"/>
    </row>
    <row r="235" ht="15.75">
      <c r="B235" s="84"/>
    </row>
    <row r="236" ht="15.75">
      <c r="B236" s="84"/>
    </row>
    <row r="237" ht="15.75">
      <c r="B237" s="84"/>
    </row>
    <row r="238" ht="15.75">
      <c r="B238" s="84"/>
    </row>
    <row r="239" ht="15.75">
      <c r="B239" s="84"/>
    </row>
    <row r="240" ht="15.75">
      <c r="B240" s="84"/>
    </row>
    <row r="241" ht="15.75">
      <c r="B241" s="84"/>
    </row>
    <row r="242" ht="15.75">
      <c r="B242" s="84"/>
    </row>
    <row r="243" ht="15.75">
      <c r="B243" s="84"/>
    </row>
    <row r="244" ht="15.75">
      <c r="B244" s="84"/>
    </row>
    <row r="245" ht="15.75">
      <c r="B245" s="84"/>
    </row>
    <row r="246" ht="15.75">
      <c r="B246" s="84"/>
    </row>
    <row r="247" ht="15.75">
      <c r="B247" s="84"/>
    </row>
    <row r="248" ht="15.75">
      <c r="B248" s="84"/>
    </row>
    <row r="249" ht="15.75">
      <c r="B249" s="84"/>
    </row>
    <row r="250" ht="15.75">
      <c r="B250" s="84"/>
    </row>
    <row r="251" ht="15.75">
      <c r="B251" s="84"/>
    </row>
    <row r="252" ht="15.75">
      <c r="B252" s="84"/>
    </row>
    <row r="253" ht="15.75">
      <c r="B253" s="84"/>
    </row>
    <row r="254" ht="15.75">
      <c r="B254" s="84"/>
    </row>
    <row r="255" ht="15.75">
      <c r="B255" s="84"/>
    </row>
    <row r="256" ht="15.75">
      <c r="B256" s="84"/>
    </row>
    <row r="257" ht="15.75">
      <c r="B257" s="84"/>
    </row>
    <row r="258" ht="15.75">
      <c r="B258" s="84"/>
    </row>
    <row r="259" ht="15.75">
      <c r="B259" s="84"/>
    </row>
    <row r="260" ht="15.75">
      <c r="B260" s="84"/>
    </row>
    <row r="261" ht="15.75">
      <c r="B261" s="84"/>
    </row>
    <row r="262" ht="15.75">
      <c r="B262" s="84"/>
    </row>
    <row r="263" ht="15.75">
      <c r="B263" s="84"/>
    </row>
    <row r="264" ht="15.75">
      <c r="B264" s="84"/>
    </row>
    <row r="265" ht="15.75">
      <c r="B265" s="84"/>
    </row>
    <row r="266" ht="15.75">
      <c r="B266" s="84"/>
    </row>
    <row r="267" ht="15.75">
      <c r="B267" s="84"/>
    </row>
    <row r="268" ht="15.75">
      <c r="B268" s="84"/>
    </row>
    <row r="269" ht="15.75">
      <c r="B269" s="84"/>
    </row>
    <row r="270" ht="15.75">
      <c r="B270" s="84"/>
    </row>
    <row r="271" ht="15.75">
      <c r="B271" s="84"/>
    </row>
    <row r="272" ht="15.75">
      <c r="B272" s="84"/>
    </row>
    <row r="273" ht="15.75">
      <c r="B273" s="84"/>
    </row>
    <row r="274" ht="15.75">
      <c r="B274" s="84"/>
    </row>
    <row r="275" ht="15.75">
      <c r="B275" s="84"/>
    </row>
    <row r="276" ht="15.75">
      <c r="B276" s="84"/>
    </row>
    <row r="277" ht="15.75">
      <c r="B277" s="84"/>
    </row>
    <row r="278" ht="15.75">
      <c r="B278" s="84"/>
    </row>
    <row r="279" ht="15.75">
      <c r="B279" s="84"/>
    </row>
    <row r="280" ht="15.75">
      <c r="B280" s="84"/>
    </row>
    <row r="281" ht="15.75">
      <c r="B281" s="84"/>
    </row>
    <row r="282" ht="15.75">
      <c r="B282" s="84"/>
    </row>
    <row r="283" ht="15.75">
      <c r="B283" s="84"/>
    </row>
    <row r="284" ht="15.75">
      <c r="B284" s="84"/>
    </row>
    <row r="285" ht="15.75">
      <c r="B285" s="84"/>
    </row>
    <row r="286" ht="15.75">
      <c r="B286" s="84"/>
    </row>
    <row r="287" ht="15.75">
      <c r="B287" s="84"/>
    </row>
    <row r="288" ht="15.75">
      <c r="B288" s="84"/>
    </row>
    <row r="289" ht="15.75">
      <c r="B289" s="84"/>
    </row>
    <row r="290" ht="15.75">
      <c r="B290" s="84"/>
    </row>
    <row r="291" ht="15.75">
      <c r="B291" s="84"/>
    </row>
    <row r="292" ht="15.75">
      <c r="B292" s="84"/>
    </row>
    <row r="293" ht="15.75">
      <c r="B293" s="84"/>
    </row>
    <row r="294" ht="15.75">
      <c r="B294" s="84"/>
    </row>
    <row r="295" ht="15.75">
      <c r="B295" s="84"/>
    </row>
    <row r="296" ht="15.75">
      <c r="B296" s="84"/>
    </row>
    <row r="297" ht="15.75">
      <c r="B297" s="84"/>
    </row>
    <row r="298" ht="15.75">
      <c r="B298" s="84"/>
    </row>
    <row r="299" ht="15.75">
      <c r="B299" s="84"/>
    </row>
    <row r="300" ht="15.75">
      <c r="B300" s="84"/>
    </row>
    <row r="301" ht="15.75">
      <c r="B301" s="84"/>
    </row>
    <row r="302" ht="15.75">
      <c r="B302" s="84"/>
    </row>
    <row r="303" ht="15.75">
      <c r="B303" s="84"/>
    </row>
    <row r="304" ht="15.75">
      <c r="B304" s="84"/>
    </row>
    <row r="305" ht="15.75">
      <c r="B305" s="84"/>
    </row>
    <row r="306" ht="15.75">
      <c r="B306" s="84"/>
    </row>
    <row r="307" ht="15.75">
      <c r="B307" s="84"/>
    </row>
    <row r="308" ht="15.75">
      <c r="B308" s="84"/>
    </row>
    <row r="309" ht="15.75">
      <c r="B309" s="84"/>
    </row>
    <row r="310" ht="15.75">
      <c r="B310" s="84"/>
    </row>
    <row r="311" ht="15.75">
      <c r="B311" s="84"/>
    </row>
    <row r="312" ht="15.75">
      <c r="B312" s="84"/>
    </row>
    <row r="313" ht="15.75">
      <c r="B313" s="84"/>
    </row>
    <row r="314" ht="15.75">
      <c r="B314" s="84"/>
    </row>
    <row r="315" ht="15.75">
      <c r="B315" s="84"/>
    </row>
    <row r="316" ht="15.75">
      <c r="B316" s="84"/>
    </row>
    <row r="317" ht="15.75">
      <c r="B317" s="84"/>
    </row>
    <row r="318" ht="15.75">
      <c r="B318" s="84"/>
    </row>
    <row r="319" ht="15.75">
      <c r="B319" s="84"/>
    </row>
    <row r="320" ht="15.75">
      <c r="B320" s="84"/>
    </row>
    <row r="321" ht="15.75">
      <c r="B321" s="84"/>
    </row>
    <row r="322" ht="15.75">
      <c r="B322" s="84"/>
    </row>
    <row r="323" ht="15.75">
      <c r="B323" s="84"/>
    </row>
    <row r="324" ht="15.75">
      <c r="B324" s="84"/>
    </row>
    <row r="325" ht="15.75">
      <c r="B325" s="84"/>
    </row>
    <row r="326" ht="15.75">
      <c r="B326" s="84"/>
    </row>
    <row r="327" ht="15.75">
      <c r="B327" s="84"/>
    </row>
    <row r="328" ht="15.75">
      <c r="B328" s="84"/>
    </row>
    <row r="329" ht="15.75">
      <c r="B329" s="84"/>
    </row>
    <row r="330" ht="15.75">
      <c r="B330" s="84"/>
    </row>
    <row r="331" ht="15.75">
      <c r="B331" s="84"/>
    </row>
    <row r="332" ht="15.75">
      <c r="B332" s="84"/>
    </row>
    <row r="333" ht="15.75">
      <c r="B333" s="84"/>
    </row>
    <row r="334" ht="15.75">
      <c r="B334" s="84"/>
    </row>
    <row r="335" ht="15.75">
      <c r="B335" s="84"/>
    </row>
    <row r="336" ht="15.75">
      <c r="B336" s="84"/>
    </row>
    <row r="337" ht="15.75">
      <c r="B337" s="84"/>
    </row>
    <row r="338" ht="15.75">
      <c r="B338" s="84"/>
    </row>
    <row r="339" ht="15.75">
      <c r="B339" s="84"/>
    </row>
    <row r="340" ht="15.75">
      <c r="B340" s="84"/>
    </row>
    <row r="341" ht="15.75">
      <c r="B341" s="84"/>
    </row>
    <row r="342" ht="15.75">
      <c r="B342" s="84"/>
    </row>
    <row r="343" ht="15.75">
      <c r="B343" s="84"/>
    </row>
    <row r="344" ht="15.75">
      <c r="B344" s="84"/>
    </row>
    <row r="345" ht="15.75">
      <c r="B345" s="84"/>
    </row>
    <row r="346" ht="15.75">
      <c r="B346" s="84"/>
    </row>
    <row r="347" ht="15.75">
      <c r="B347" s="84"/>
    </row>
    <row r="348" ht="15.75">
      <c r="B348" s="84"/>
    </row>
    <row r="349" ht="15.75">
      <c r="B349" s="84"/>
    </row>
    <row r="350" ht="15.75">
      <c r="B350" s="84"/>
    </row>
    <row r="351" ht="15.75">
      <c r="B351" s="84"/>
    </row>
    <row r="352" ht="15.75">
      <c r="B352" s="84"/>
    </row>
    <row r="353" ht="15.75">
      <c r="B353" s="84"/>
    </row>
    <row r="354" ht="15.75">
      <c r="B354" s="84"/>
    </row>
    <row r="355" ht="15.75">
      <c r="B355" s="84"/>
    </row>
    <row r="356" ht="15.75">
      <c r="B356" s="84"/>
    </row>
    <row r="357" ht="15.75">
      <c r="B357" s="84"/>
    </row>
    <row r="358" ht="15.75">
      <c r="B358" s="84"/>
    </row>
    <row r="359" ht="15.75">
      <c r="B359" s="84"/>
    </row>
    <row r="360" ht="15.75">
      <c r="B360" s="84"/>
    </row>
    <row r="361" ht="15.75">
      <c r="B361" s="84"/>
    </row>
    <row r="362" ht="15.75">
      <c r="B362" s="84"/>
    </row>
    <row r="363" ht="15.75">
      <c r="B363" s="84"/>
    </row>
    <row r="364" ht="15.75">
      <c r="B364" s="84"/>
    </row>
    <row r="365" ht="15.75">
      <c r="B365" s="84"/>
    </row>
    <row r="366" ht="15.75">
      <c r="B366" s="84"/>
    </row>
    <row r="367" ht="15.75">
      <c r="B367" s="84"/>
    </row>
    <row r="368" ht="15.75">
      <c r="B368" s="84"/>
    </row>
    <row r="369" ht="15.75">
      <c r="B369" s="84"/>
    </row>
    <row r="370" ht="15.75">
      <c r="B370" s="84"/>
    </row>
    <row r="371" ht="15.75">
      <c r="B371" s="84"/>
    </row>
    <row r="372" ht="15.75">
      <c r="B372" s="84"/>
    </row>
    <row r="373" ht="15.75">
      <c r="B373" s="84"/>
    </row>
    <row r="374" ht="15.75">
      <c r="B374" s="84"/>
    </row>
    <row r="375" ht="15.75">
      <c r="B375" s="84"/>
    </row>
    <row r="376" ht="15.75">
      <c r="B376" s="84"/>
    </row>
    <row r="377" ht="15.75">
      <c r="B377" s="84"/>
    </row>
    <row r="378" ht="15.75">
      <c r="B378" s="84"/>
    </row>
    <row r="379" ht="15.75">
      <c r="B379" s="84"/>
    </row>
    <row r="380" ht="15.75">
      <c r="B380" s="84"/>
    </row>
    <row r="381" ht="15.75">
      <c r="B381" s="84"/>
    </row>
    <row r="382" ht="15.75">
      <c r="B382" s="84"/>
    </row>
    <row r="383" ht="15.75">
      <c r="B383" s="84"/>
    </row>
    <row r="384" ht="15.75">
      <c r="B384" s="84"/>
    </row>
    <row r="385" ht="15.75">
      <c r="B385" s="84"/>
    </row>
    <row r="386" ht="15.75">
      <c r="B386" s="84"/>
    </row>
    <row r="387" ht="15.75">
      <c r="B387" s="84"/>
    </row>
    <row r="388" ht="15.75">
      <c r="B388" s="84"/>
    </row>
    <row r="389" ht="15.75">
      <c r="B389" s="84"/>
    </row>
    <row r="390" ht="15.75">
      <c r="B390" s="84"/>
    </row>
    <row r="391" ht="15.75">
      <c r="B391" s="84"/>
    </row>
    <row r="392" ht="15.75">
      <c r="B392" s="84"/>
    </row>
    <row r="393" ht="15.75">
      <c r="B393" s="84"/>
    </row>
    <row r="394" ht="15.75">
      <c r="B394" s="84"/>
    </row>
    <row r="395" ht="15.75">
      <c r="B395" s="84"/>
    </row>
    <row r="396" ht="15.75">
      <c r="B396" s="84"/>
    </row>
    <row r="397" ht="15.75">
      <c r="B397" s="84"/>
    </row>
    <row r="398" ht="15.75">
      <c r="B398" s="84"/>
    </row>
    <row r="399" ht="15.75">
      <c r="B399" s="84"/>
    </row>
    <row r="400" ht="15.75">
      <c r="B400" s="84"/>
    </row>
    <row r="401" ht="15.75">
      <c r="B401" s="84"/>
    </row>
    <row r="402" ht="15.75">
      <c r="B402" s="84"/>
    </row>
    <row r="403" ht="15.75">
      <c r="B403" s="84"/>
    </row>
    <row r="404" ht="15.75">
      <c r="B404" s="84"/>
    </row>
    <row r="405" ht="15.75">
      <c r="B405" s="84"/>
    </row>
    <row r="406" ht="15.75">
      <c r="B406" s="84"/>
    </row>
    <row r="407" ht="15.75">
      <c r="B407" s="84"/>
    </row>
    <row r="408" ht="15.75">
      <c r="B408" s="84"/>
    </row>
    <row r="409" ht="15.75">
      <c r="B409" s="84"/>
    </row>
    <row r="410" ht="15.75">
      <c r="B410" s="84"/>
    </row>
    <row r="411" ht="15.75">
      <c r="B411" s="84"/>
    </row>
    <row r="412" ht="15.75">
      <c r="B412" s="84"/>
    </row>
    <row r="413" ht="15.75">
      <c r="B413" s="84"/>
    </row>
    <row r="414" ht="15.75">
      <c r="B414" s="84"/>
    </row>
    <row r="415" ht="15.75">
      <c r="B415" s="84"/>
    </row>
    <row r="416" ht="15.75">
      <c r="B416" s="84"/>
    </row>
    <row r="417" ht="15.75">
      <c r="B417" s="84"/>
    </row>
    <row r="418" ht="15.75">
      <c r="B418" s="84"/>
    </row>
    <row r="419" ht="15.75">
      <c r="B419" s="84"/>
    </row>
    <row r="420" ht="15.75">
      <c r="B420" s="84"/>
    </row>
    <row r="421" ht="15.75">
      <c r="B421" s="84"/>
    </row>
    <row r="422" ht="15.75">
      <c r="B422" s="84"/>
    </row>
    <row r="423" ht="15.75">
      <c r="B423" s="84"/>
    </row>
    <row r="424" ht="15.75">
      <c r="B424" s="84"/>
    </row>
    <row r="425" ht="15.75">
      <c r="B425" s="84"/>
    </row>
    <row r="426" ht="15.75">
      <c r="B426" s="84"/>
    </row>
    <row r="427" ht="15.75">
      <c r="B427" s="84"/>
    </row>
    <row r="428" ht="15.75">
      <c r="B428" s="84"/>
    </row>
    <row r="429" ht="15.75">
      <c r="B429" s="84"/>
    </row>
    <row r="430" ht="15.75">
      <c r="B430" s="84"/>
    </row>
    <row r="431" ht="15.75">
      <c r="B431" s="84"/>
    </row>
    <row r="432" ht="15.75">
      <c r="B432" s="84"/>
    </row>
    <row r="433" ht="15.75">
      <c r="B433" s="84"/>
    </row>
    <row r="434" ht="15.75">
      <c r="B434" s="84"/>
    </row>
    <row r="435" ht="15.75">
      <c r="B435" s="84"/>
    </row>
    <row r="436" ht="15.75">
      <c r="B436" s="84"/>
    </row>
    <row r="437" ht="15.75">
      <c r="B437" s="84"/>
    </row>
    <row r="438" ht="15.75">
      <c r="B438" s="84"/>
    </row>
    <row r="439" ht="15.75">
      <c r="B439" s="84"/>
    </row>
    <row r="440" ht="15.75">
      <c r="B440" s="84"/>
    </row>
    <row r="441" ht="15.75">
      <c r="B441" s="84"/>
    </row>
    <row r="442" ht="15.75">
      <c r="B442" s="84"/>
    </row>
    <row r="443" ht="15.75">
      <c r="B443" s="84"/>
    </row>
    <row r="444" ht="15.75">
      <c r="B444" s="84"/>
    </row>
    <row r="445" ht="15.75">
      <c r="B445" s="84"/>
    </row>
    <row r="446" ht="15.75">
      <c r="B446" s="84"/>
    </row>
    <row r="447" ht="15.75">
      <c r="B447" s="84"/>
    </row>
    <row r="448" ht="15.75">
      <c r="B448" s="84"/>
    </row>
    <row r="449" ht="15.75">
      <c r="B449" s="84"/>
    </row>
    <row r="450" ht="15.75">
      <c r="B450" s="84"/>
    </row>
    <row r="451" ht="15.75">
      <c r="B451" s="84"/>
    </row>
    <row r="452" ht="15.75">
      <c r="B452" s="84"/>
    </row>
    <row r="453" ht="15.75">
      <c r="B453" s="84"/>
    </row>
    <row r="454" ht="15.75">
      <c r="B454" s="84"/>
    </row>
    <row r="455" ht="15.75">
      <c r="B455" s="84"/>
    </row>
    <row r="456" ht="15.75">
      <c r="B456" s="84"/>
    </row>
    <row r="457" ht="15.75">
      <c r="B457" s="84"/>
    </row>
    <row r="458" ht="15.75">
      <c r="B458" s="84"/>
    </row>
    <row r="459" ht="15.75">
      <c r="B459" s="84"/>
    </row>
    <row r="460" ht="15.75">
      <c r="B460" s="84"/>
    </row>
    <row r="461" ht="15.75">
      <c r="B461" s="84"/>
    </row>
    <row r="462" ht="15.75">
      <c r="B462" s="84"/>
    </row>
    <row r="463" ht="15.75">
      <c r="B463" s="84"/>
    </row>
    <row r="464" ht="15.75">
      <c r="B464" s="84"/>
    </row>
    <row r="465" ht="15.75">
      <c r="B465" s="84"/>
    </row>
    <row r="466" ht="15.75">
      <c r="B466" s="84"/>
    </row>
    <row r="467" ht="15.75">
      <c r="B467" s="84"/>
    </row>
    <row r="468" ht="15.75">
      <c r="B468" s="84"/>
    </row>
    <row r="469" ht="15.75">
      <c r="B469" s="84"/>
    </row>
    <row r="470" ht="15.75">
      <c r="B470" s="84"/>
    </row>
    <row r="471" ht="15.75">
      <c r="B471" s="84"/>
    </row>
    <row r="472" ht="15.75">
      <c r="B472" s="84"/>
    </row>
    <row r="473" ht="15.75">
      <c r="B473" s="84"/>
    </row>
    <row r="474" ht="15.75">
      <c r="B474" s="84"/>
    </row>
    <row r="475" ht="15.75">
      <c r="B475" s="84"/>
    </row>
    <row r="476" ht="15.75">
      <c r="B476" s="84"/>
    </row>
    <row r="477" ht="15.75">
      <c r="B477" s="84"/>
    </row>
    <row r="478" ht="15.75">
      <c r="B478" s="84"/>
    </row>
    <row r="479" ht="15.75">
      <c r="B479" s="84"/>
    </row>
    <row r="480" ht="15.75">
      <c r="B480" s="84"/>
    </row>
    <row r="481" ht="15.75">
      <c r="B481" s="84"/>
    </row>
    <row r="482" ht="15.75">
      <c r="B482" s="84"/>
    </row>
    <row r="483" ht="15.75">
      <c r="B483" s="84"/>
    </row>
    <row r="484" ht="15.75">
      <c r="B484" s="84"/>
    </row>
    <row r="485" ht="15.75">
      <c r="B485" s="84"/>
    </row>
    <row r="486" ht="15.75">
      <c r="B486" s="84"/>
    </row>
    <row r="487" ht="15.75">
      <c r="B487" s="84"/>
    </row>
    <row r="488" ht="15.75">
      <c r="B488" s="84"/>
    </row>
    <row r="489" ht="15.75">
      <c r="B489" s="84"/>
    </row>
    <row r="490" ht="15.75">
      <c r="B490" s="84"/>
    </row>
    <row r="491" ht="15.75">
      <c r="B491" s="84"/>
    </row>
    <row r="492" ht="15.75">
      <c r="B492" s="84"/>
    </row>
    <row r="493" ht="15.75">
      <c r="B493" s="84"/>
    </row>
    <row r="494" ht="15.75">
      <c r="B494" s="84"/>
    </row>
    <row r="495" ht="15.75">
      <c r="B495" s="84"/>
    </row>
    <row r="496" ht="15.75">
      <c r="B496" s="84"/>
    </row>
    <row r="497" ht="15.75">
      <c r="B497" s="84"/>
    </row>
    <row r="498" ht="15.75">
      <c r="B498" s="84"/>
    </row>
    <row r="499" ht="15.75">
      <c r="B499" s="84"/>
    </row>
    <row r="500" ht="15.75">
      <c r="B500" s="84"/>
    </row>
    <row r="501" ht="15.75">
      <c r="B501" s="84"/>
    </row>
    <row r="502" ht="15.75">
      <c r="B502" s="84"/>
    </row>
    <row r="503" ht="15.75">
      <c r="B503" s="84"/>
    </row>
    <row r="504" ht="15.75">
      <c r="B504" s="84"/>
    </row>
    <row r="505" ht="15.75">
      <c r="B505" s="84"/>
    </row>
    <row r="506" ht="15.75">
      <c r="B506" s="84"/>
    </row>
    <row r="507" ht="15.75">
      <c r="B507" s="84"/>
    </row>
    <row r="508" ht="15.75">
      <c r="B508" s="84"/>
    </row>
    <row r="509" ht="15.75">
      <c r="B509" s="84"/>
    </row>
    <row r="510" ht="15.75">
      <c r="B510" s="84"/>
    </row>
    <row r="511" ht="15.75">
      <c r="B511" s="84"/>
    </row>
    <row r="512" ht="15.75">
      <c r="B512" s="84"/>
    </row>
    <row r="513" ht="15.75">
      <c r="B513" s="84"/>
    </row>
    <row r="514" ht="15.75">
      <c r="B514" s="84"/>
    </row>
    <row r="515" ht="15.75">
      <c r="B515" s="84"/>
    </row>
    <row r="516" ht="15.75">
      <c r="B516" s="84"/>
    </row>
    <row r="517" ht="15.75">
      <c r="B517" s="84"/>
    </row>
    <row r="518" ht="15.75">
      <c r="B518" s="84"/>
    </row>
    <row r="519" ht="15.75">
      <c r="B519" s="84"/>
    </row>
    <row r="520" ht="15.75">
      <c r="B520" s="84"/>
    </row>
    <row r="521" ht="15.75">
      <c r="B521" s="84"/>
    </row>
    <row r="522" ht="15.75">
      <c r="B522" s="84"/>
    </row>
    <row r="523" ht="15.75">
      <c r="B523" s="84"/>
    </row>
    <row r="524" ht="15.75">
      <c r="B524" s="84"/>
    </row>
    <row r="525" ht="15.75">
      <c r="B525" s="84"/>
    </row>
    <row r="526" ht="15.75">
      <c r="B526" s="84"/>
    </row>
    <row r="527" ht="15.75">
      <c r="B527" s="84"/>
    </row>
    <row r="528" ht="15.75">
      <c r="B528" s="84"/>
    </row>
    <row r="529" ht="15.75">
      <c r="B529" s="84"/>
    </row>
    <row r="530" ht="15.75">
      <c r="B530" s="84"/>
    </row>
    <row r="531" ht="15.75">
      <c r="B531" s="84"/>
    </row>
    <row r="532" ht="15.75">
      <c r="B532" s="84"/>
    </row>
    <row r="533" ht="15.75">
      <c r="B533" s="84"/>
    </row>
    <row r="534" ht="15.75">
      <c r="B534" s="84"/>
    </row>
    <row r="535" ht="15.75">
      <c r="B535" s="84"/>
    </row>
    <row r="536" ht="15.75">
      <c r="B536" s="84"/>
    </row>
    <row r="537" ht="15.75">
      <c r="B537" s="84"/>
    </row>
    <row r="538" ht="15.75">
      <c r="B538" s="84"/>
    </row>
    <row r="539" ht="15.75">
      <c r="B539" s="84"/>
    </row>
    <row r="540" ht="15.75">
      <c r="B540" s="84"/>
    </row>
    <row r="541" ht="15.75">
      <c r="B541" s="84"/>
    </row>
    <row r="542" ht="15.75">
      <c r="B542" s="84"/>
    </row>
    <row r="543" ht="15.75">
      <c r="B543" s="84"/>
    </row>
    <row r="544" ht="15.75">
      <c r="B544" s="84"/>
    </row>
    <row r="545" ht="15.75">
      <c r="B545" s="84"/>
    </row>
    <row r="546" ht="15.75">
      <c r="B546" s="84"/>
    </row>
    <row r="547" ht="15.75">
      <c r="B547" s="84"/>
    </row>
    <row r="548" ht="15.75">
      <c r="B548" s="84"/>
    </row>
    <row r="549" ht="15.75">
      <c r="B549" s="84"/>
    </row>
    <row r="550" ht="15.75">
      <c r="B550" s="84"/>
    </row>
    <row r="551" ht="15.75">
      <c r="B551" s="84"/>
    </row>
    <row r="552" ht="15.75">
      <c r="B552" s="84"/>
    </row>
    <row r="553" ht="15.75">
      <c r="B553" s="84"/>
    </row>
    <row r="554" ht="15.75">
      <c r="B554" s="84"/>
    </row>
    <row r="555" ht="15.75">
      <c r="B555" s="84"/>
    </row>
    <row r="556" ht="15.75">
      <c r="B556" s="84"/>
    </row>
    <row r="557" ht="15.75">
      <c r="B557" s="84"/>
    </row>
    <row r="558" ht="15.75">
      <c r="B558" s="84"/>
    </row>
    <row r="559" ht="15.75">
      <c r="B559" s="84"/>
    </row>
    <row r="560" ht="15.75">
      <c r="B560" s="84"/>
    </row>
    <row r="561" ht="15.75">
      <c r="B561" s="84"/>
    </row>
    <row r="562" ht="15.75">
      <c r="B562" s="84"/>
    </row>
    <row r="563" ht="15.75">
      <c r="B563" s="84"/>
    </row>
    <row r="564" ht="15.75">
      <c r="B564" s="84"/>
    </row>
    <row r="565" ht="15.75">
      <c r="B565" s="84"/>
    </row>
    <row r="566" ht="15.75">
      <c r="B566" s="84"/>
    </row>
    <row r="567" ht="15.75">
      <c r="B567" s="84"/>
    </row>
    <row r="568" ht="15.75">
      <c r="B568" s="84"/>
    </row>
    <row r="569" ht="15.75">
      <c r="B569" s="84"/>
    </row>
    <row r="570" ht="15.75">
      <c r="B570" s="84"/>
    </row>
    <row r="571" ht="15.75">
      <c r="B571" s="84"/>
    </row>
    <row r="572" ht="15.75">
      <c r="B572" s="84"/>
    </row>
    <row r="573" ht="15.75">
      <c r="B573" s="84"/>
    </row>
    <row r="574" ht="15.75">
      <c r="B574" s="84"/>
    </row>
    <row r="575" ht="15.75">
      <c r="B575" s="84"/>
    </row>
    <row r="576" ht="15.75">
      <c r="B576" s="84"/>
    </row>
    <row r="577" ht="15.75">
      <c r="B577" s="84"/>
    </row>
    <row r="578" ht="15.75">
      <c r="B578" s="84"/>
    </row>
    <row r="579" ht="15.75">
      <c r="B579" s="84"/>
    </row>
    <row r="580" ht="15.75">
      <c r="B580" s="84"/>
    </row>
    <row r="581" ht="15.75">
      <c r="B581" s="84"/>
    </row>
    <row r="582" ht="15.75">
      <c r="B582" s="84"/>
    </row>
    <row r="583" ht="15.75">
      <c r="B583" s="84"/>
    </row>
    <row r="584" ht="15.75">
      <c r="B584" s="84"/>
    </row>
    <row r="585" ht="15.75">
      <c r="B585" s="84"/>
    </row>
    <row r="586" ht="15.75">
      <c r="B586" s="84"/>
    </row>
    <row r="587" ht="15.75">
      <c r="B587" s="84"/>
    </row>
    <row r="588" ht="15.75">
      <c r="B588" s="84"/>
    </row>
    <row r="589" ht="15.75">
      <c r="B589" s="84"/>
    </row>
    <row r="590" ht="15.75">
      <c r="B590" s="84"/>
    </row>
    <row r="591" ht="15.75">
      <c r="B591" s="84"/>
    </row>
    <row r="592" ht="15.75">
      <c r="B592" s="84"/>
    </row>
    <row r="593" ht="15.75">
      <c r="B593" s="84"/>
    </row>
    <row r="594" ht="15.75">
      <c r="B594" s="84"/>
    </row>
    <row r="595" ht="15.75">
      <c r="B595" s="84"/>
    </row>
    <row r="596" ht="15.75">
      <c r="B596" s="84"/>
    </row>
    <row r="597" ht="15.75">
      <c r="B597" s="84"/>
    </row>
    <row r="598" ht="15.75">
      <c r="B598" s="84"/>
    </row>
    <row r="599" ht="15.75">
      <c r="B599" s="84"/>
    </row>
    <row r="600" ht="15.75">
      <c r="B600" s="84"/>
    </row>
    <row r="601" ht="15.75">
      <c r="B601" s="84"/>
    </row>
    <row r="602" ht="15.75">
      <c r="B602" s="84"/>
    </row>
    <row r="603" ht="15.75">
      <c r="B603" s="84"/>
    </row>
    <row r="604" ht="15.75">
      <c r="B604" s="84"/>
    </row>
    <row r="605" ht="15.75">
      <c r="B605" s="84"/>
    </row>
    <row r="606" ht="15.75">
      <c r="B606" s="84"/>
    </row>
    <row r="607" ht="15.75">
      <c r="B607" s="84"/>
    </row>
    <row r="608" ht="15.75">
      <c r="B608" s="84"/>
    </row>
    <row r="609" ht="15.75">
      <c r="B609" s="84"/>
    </row>
    <row r="610" ht="15.75">
      <c r="B610" s="84"/>
    </row>
    <row r="611" ht="15.75">
      <c r="B611" s="84"/>
    </row>
    <row r="612" ht="15.75">
      <c r="B612" s="84"/>
    </row>
    <row r="613" ht="15.75">
      <c r="B613" s="84"/>
    </row>
    <row r="614" ht="15.75">
      <c r="B614" s="84"/>
    </row>
    <row r="615" ht="15.75">
      <c r="B615" s="84"/>
    </row>
    <row r="616" ht="15.75">
      <c r="B616" s="84"/>
    </row>
    <row r="617" ht="15.75">
      <c r="B617" s="84"/>
    </row>
    <row r="618" ht="15.75">
      <c r="B618" s="84"/>
    </row>
    <row r="619" ht="15.75">
      <c r="B619" s="84"/>
    </row>
    <row r="620" ht="15.75">
      <c r="B620" s="84"/>
    </row>
    <row r="621" ht="15.75">
      <c r="B621" s="84"/>
    </row>
    <row r="622" ht="15.75">
      <c r="B622" s="84"/>
    </row>
    <row r="623" ht="15.75">
      <c r="B623" s="84"/>
    </row>
    <row r="624" ht="15.75">
      <c r="B624" s="84"/>
    </row>
    <row r="625" ht="15.75">
      <c r="B625" s="8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em.giuliacci</dc:creator>
  <cp:keywords/>
  <dc:description/>
  <cp:lastModifiedBy>em.giuliacci</cp:lastModifiedBy>
  <cp:lastPrinted>2015-07-28T08:14:21Z</cp:lastPrinted>
  <dcterms:created xsi:type="dcterms:W3CDTF">2015-07-22T08:06:25Z</dcterms:created>
  <dcterms:modified xsi:type="dcterms:W3CDTF">2017-05-02T15:54:43Z</dcterms:modified>
  <cp:category/>
  <cp:version/>
  <cp:contentType/>
  <cp:contentStatus/>
</cp:coreProperties>
</file>