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785" tabRatio="805" activeTab="4"/>
  </bookViews>
  <sheets>
    <sheet name="cultura, eventi" sheetId="1" r:id="rId1"/>
    <sheet name="istruzione" sheetId="2" r:id="rId2"/>
    <sheet name="demografici" sheetId="3" r:id="rId3"/>
    <sheet name="S@C" sheetId="4" r:id="rId4"/>
    <sheet name="Affari generali" sheetId="5" r:id="rId5"/>
  </sheets>
  <definedNames/>
  <calcPr fullCalcOnLoad="1"/>
</workbook>
</file>

<file path=xl/sharedStrings.xml><?xml version="1.0" encoding="utf-8"?>
<sst xmlns="http://schemas.openxmlformats.org/spreadsheetml/2006/main" count="591" uniqueCount="266">
  <si>
    <t>7 gg</t>
  </si>
  <si>
    <t>10 gg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</si>
  <si>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</si>
  <si>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</si>
  <si>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</si>
  <si>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</si>
  <si>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</si>
  <si>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</si>
  <si>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 xml:space="preserve">PROCEDIMENTI AMMINISTRATIVI AD ISTANZA DI PARTE GESTITI DAL COMUNE DI SEGRATE </t>
  </si>
  <si>
    <t>Accesso agli atti dei consiglieri comunali</t>
  </si>
  <si>
    <t>Notifiche conto terzi</t>
  </si>
  <si>
    <t>Istanze rivolte a C.C. - (art.57 Statuto)</t>
  </si>
  <si>
    <t>60 gg.</t>
  </si>
  <si>
    <t>Petizioni rivolte a Sindaco, G.C. C.C.- (art.57 Statuto)</t>
  </si>
  <si>
    <t>Proposte di deliberazione al C.C.- (art.57 Statuto)</t>
  </si>
  <si>
    <t>30 gg</t>
  </si>
  <si>
    <t>PRIMO SEMESTRE</t>
  </si>
  <si>
    <t>SECONDO SEMESTRE</t>
  </si>
  <si>
    <t xml:space="preserve">DIREZIONE AFFARI GENERALI E SERVIZI AL CITTADINO - MONITORAGGIO TEMPI PROCEDIMENTALI </t>
  </si>
  <si>
    <t>Notifiche per conto dell'Ente</t>
  </si>
  <si>
    <t>SERVIZI AL CITTADINO - S@C</t>
  </si>
  <si>
    <t>immediato</t>
  </si>
  <si>
    <t>Dichiarazioni sostitutive atti di notorietà</t>
  </si>
  <si>
    <t>Autentiche di copia</t>
  </si>
  <si>
    <t>Autentiche di foto</t>
  </si>
  <si>
    <t>Rilascio carta d’identità elettronica a residenti / domiciliati</t>
  </si>
  <si>
    <t>acquisizione dati immediata            consegna entro 6 gg lavorativi a cura IPZS</t>
  </si>
  <si>
    <t>Rilascio allo sportello certificati di iscrizione alle liste elettorali</t>
  </si>
  <si>
    <t>2 gg</t>
  </si>
  <si>
    <t>Appuntamento in Questura per rilascio passaporto dai 12 anni</t>
  </si>
  <si>
    <t>Pratica passaporto per minori di 12 anni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</si>
  <si>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</si>
  <si>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</si>
  <si>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</si>
  <si>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</si>
  <si>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</si>
  <si>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</si>
  <si>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 xml:space="preserve">Rilascio Visure catastali </t>
  </si>
  <si>
    <t>Rilascio Pink Card Città Metropolitana di Milano</t>
  </si>
  <si>
    <t>Inserimento richieste on line per servizi comunali</t>
  </si>
  <si>
    <t>Evasione richieste accesso ai cartellini delle carte d’identità da parte delle autorità di pubblica sicurezza</t>
  </si>
  <si>
    <t>1 gg</t>
  </si>
  <si>
    <t>Protocollazione documenti in ingresso allo sportello</t>
  </si>
  <si>
    <t>Protocollazione documenti in ingresso via PEC/fax/posta/corriere/commessi</t>
  </si>
  <si>
    <t xml:space="preserve">PROCEDIMENTI AMMINISTRATIVI GESTITI D'UFFICIO DAL COMUNE DI SEGRATE </t>
  </si>
  <si>
    <t>Riepilogo bimestrale carte d’identità cartacee</t>
  </si>
  <si>
    <t xml:space="preserve">30 gg </t>
  </si>
  <si>
    <t>Trasmissione cessioni di fabbricato</t>
  </si>
  <si>
    <t>Liquidazione al Ministero dell’interno delle CIE emesse</t>
  </si>
  <si>
    <t>Versamento Cassa settimanale Sezione S@C</t>
  </si>
  <si>
    <t>Chiusure giornaliere contabili POS e Contanti incassi comunali</t>
  </si>
  <si>
    <t>Chiusure giornaliere incassi per gestori di servizi</t>
  </si>
  <si>
    <t>Rendicontazione cassa S@C</t>
  </si>
  <si>
    <t>90 gg</t>
  </si>
  <si>
    <t>Rendiconto Gestione agente contabile</t>
  </si>
  <si>
    <t>Rendiconto Gestione incassi vendita biglietti e ricariche abbonamenti</t>
  </si>
  <si>
    <t>Rendiconto Gestione incassi per visure catastali da inoltrare all’agenzia del territorio</t>
  </si>
  <si>
    <t>Affrancatura e spedizione corrispondenza in uscita</t>
  </si>
  <si>
    <t>SERVIZI DEMOGRAFICI</t>
  </si>
  <si>
    <t>anagrafe</t>
  </si>
  <si>
    <t xml:space="preserve">Rilascio attestato di iscrizione anagrafica /di soggiorno permanente per cittadini comunitari </t>
  </si>
  <si>
    <t>Registrazione Convivenze di fatto</t>
  </si>
  <si>
    <t>Cancellazione per emigrazione all’estero di cittadino  straniero</t>
  </si>
  <si>
    <t>Iscrizione nello schedario della popolazione temporanea</t>
  </si>
  <si>
    <t>Rilascio certificazioni anagrafiche a privati (studi legali, banche, assicur., ecc)</t>
  </si>
  <si>
    <t>Rilascio certificati anagrafici storici con ricerca d’archivio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</si>
  <si>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</si>
  <si>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</si>
  <si>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>stato civile</t>
  </si>
  <si>
    <t xml:space="preserve">Redazione atti di nascita Parte II Serie A/B  </t>
  </si>
  <si>
    <t>Redazione atti di matrimonio Parte II Serie B/C</t>
  </si>
  <si>
    <t>90gg</t>
  </si>
  <si>
    <t>Annotazioni  (Sentenze, separazioni, omologhe, rogiti notarili, scelta nome art. 36 DPR. 396/2000 annotazioni provenienti da altri comuni)</t>
  </si>
  <si>
    <t>Registrazione assicurate di trascrizione</t>
  </si>
  <si>
    <t xml:space="preserve">Redazione Atti di nascita parte 1 serie A/B </t>
  </si>
  <si>
    <t>immediato  *</t>
  </si>
  <si>
    <t>Pubblicazioni di matrimonio</t>
  </si>
  <si>
    <t>Unioni Civili: verbalizzazione e verifiche</t>
  </si>
  <si>
    <t>formalizzazione entro 15 gg dalla verbalizzazione</t>
  </si>
  <si>
    <t>Redazione Atto di Unione Civile</t>
  </si>
  <si>
    <t>immediato (*) a unione civile contratta</t>
  </si>
  <si>
    <t>Redazione Atti di matrimonio parte I</t>
  </si>
  <si>
    <t>Redazione Atti di matrimonio parte II - serie A</t>
  </si>
  <si>
    <t>Redazione Atti di cittadinanza</t>
  </si>
  <si>
    <t>immediato (*), si concorda la data con gli interessati per il giuramento o dichiarazione</t>
  </si>
  <si>
    <t>immediato (*)</t>
  </si>
  <si>
    <t>Rilascio certificazioni (richiesta possibile anche tramite posta prioritaria/ PEC/fax)</t>
  </si>
  <si>
    <t xml:space="preserve">separazione/divorzio davanti all'ufficiale di stato civile </t>
  </si>
  <si>
    <t>45 gg</t>
  </si>
  <si>
    <t>Polizia mortuaria</t>
  </si>
  <si>
    <t xml:space="preserve">Denuncia di morte </t>
  </si>
  <si>
    <t>Rilascio permesso di sepoltura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</si>
  <si>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</si>
  <si>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</si>
  <si>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</si>
  <si>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</si>
  <si>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</si>
  <si>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</si>
  <si>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</si>
  <si>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leva - elettorale</t>
  </si>
  <si>
    <t>Convocazione e consegna congedi agli interessati</t>
  </si>
  <si>
    <t>Certificati iscrizione alle liste di leva e ruoli matricolari  a privati e enti pubblici</t>
  </si>
  <si>
    <t>Certificato di Esito di leva a privati ed enti pubblici</t>
  </si>
  <si>
    <t>24 ore</t>
  </si>
  <si>
    <t xml:space="preserve">Albo Presidenti di Seggio per Corte di appello di Milano: iscrizioni, cancellazioni e cambi di indirizzo </t>
  </si>
  <si>
    <t xml:space="preserve">Albo Unico Scrutatori di Seggio Comune di Segrate: Iscrizioni, cancellazioni e cambi di indirizzo 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</si>
  <si>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</si>
  <si>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</si>
  <si>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statistica</t>
  </si>
  <si>
    <t xml:space="preserve">Elaborazioni per utente interno o esterno </t>
  </si>
  <si>
    <t>Elaborazioni per autorità di pubblica sicurezza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</si>
  <si>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</si>
  <si>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</si>
  <si>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</si>
  <si>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</si>
  <si>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leva-elettorale</t>
  </si>
  <si>
    <t>360gg</t>
  </si>
  <si>
    <t>360 gg</t>
  </si>
  <si>
    <t>Ruoli matricolari di tutti i residenti maschi</t>
  </si>
  <si>
    <t>180 gg</t>
  </si>
  <si>
    <t>Cancellazioni elettori per: trasferimento in altro comune e altra Aire / morte/ perdita diritto elettorale o cittadinanza italiana/altri motivi</t>
  </si>
  <si>
    <t>180gg, comprensivi della fase di accertamento dei requisiti previsti per la cancellazione</t>
  </si>
  <si>
    <t>Iscrizioni e cambi di indirizzo liste elettorali</t>
  </si>
  <si>
    <t>180gg, comprensivi della fase di accertamento dei requisiti previsti per iscrizione</t>
  </si>
  <si>
    <t>Iscrizioni elettori per immigrazione / ricomparsa da irreperibilita' / acquisto cittadinza italiana/ altri motivi</t>
  </si>
  <si>
    <t>180gg, comprensivi della fase di accertamento dei requisiti previsti per la 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</si>
  <si>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</si>
  <si>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</si>
  <si>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</si>
  <si>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t>150gg., comprensivi della fase di accertamento dei requisiti previsti per l'iscrizione</t>
  </si>
  <si>
    <t>Cancellazioni per irreperibilita' censimento, presunta, ecc.</t>
  </si>
  <si>
    <t>150gg., comprensivi della fase di accertamento dei requisiti previsti per la cancellazione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</si>
  <si>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</si>
  <si>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</si>
  <si>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</si>
  <si>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</si>
  <si>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</si>
  <si>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</si>
  <si>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</si>
  <si>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</si>
  <si>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</si>
  <si>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</si>
  <si>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</si>
  <si>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</si>
  <si>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</si>
  <si>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</si>
  <si>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</si>
  <si>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</si>
  <si>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</si>
  <si>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SEZIONE ISTRUZIONE E FORMAZIONE</t>
  </si>
  <si>
    <t>Rimborsi per disservizi nei casi previsti dalla Carta dei Servizi della Refezione Scolastica e degli Asili Nido</t>
  </si>
  <si>
    <t>Formazione graduatoria per assegnazione posti asili nido</t>
  </si>
  <si>
    <t>30 gg dalla data di scadenza della presentazione delle domande</t>
  </si>
  <si>
    <t>Erogazione servizi di refezione, prescuola e doposcuola</t>
  </si>
  <si>
    <t xml:space="preserve">90 gg dalla data di scadenza per la presentazione delle domande </t>
  </si>
  <si>
    <t>Assegnazione borse di studio per merito scolastico</t>
  </si>
  <si>
    <t xml:space="preserve"> 60 gg dalla data di scadenza per la presentazione delle domande</t>
  </si>
  <si>
    <t>Concessione agevolazioni tariffarie</t>
  </si>
  <si>
    <t>120gg dalla data di scadenza per la presentazione delle domande</t>
  </si>
  <si>
    <t xml:space="preserve">Prestito bibliotecario da biblioteca comunale a utente </t>
  </si>
  <si>
    <t xml:space="preserve">Prestito da altre biblioteche del sistema Bibliotecario Milano Est </t>
  </si>
  <si>
    <t>7 gg.</t>
  </si>
  <si>
    <t>cultura, eventi, rapporti con la città</t>
  </si>
  <si>
    <t>Iscrizione all’Albo dei volontari civici</t>
  </si>
  <si>
    <t>Concessione contributi ad associazioni</t>
  </si>
  <si>
    <t>Concessione patrocini</t>
  </si>
  <si>
    <t>SEZIONE CULTURA, EVENTI, RAPPORTI CON LA CITTA'</t>
  </si>
  <si>
    <t xml:space="preserve">descrizione PROCEDIMENTO
</t>
  </si>
  <si>
    <t>biblioteca</t>
  </si>
  <si>
    <t>Iscrizione alla Biblioteca</t>
  </si>
  <si>
    <t>10 gg (da presentazione istanza a conclusione istruttoria con proposta di provvedimento sindacale)</t>
  </si>
  <si>
    <t>45 gg - Comprensivi della fase di accertamento dei requisiti previsti per l’iscrizione anagrafica.</t>
  </si>
  <si>
    <t>45 gg - Comprensivi della fase di accertamento dei requisiti previsti per le convivenze di fatto</t>
  </si>
  <si>
    <t>2 gg lavorativi - Il termine decorre dalla richiesta di cancellazione da parte del cittadino</t>
  </si>
  <si>
    <t>45 gg - Comprensivi della fase di accertamento dei requisiti previsti per la variazione anagrafica.</t>
  </si>
  <si>
    <t>45  gg</t>
  </si>
  <si>
    <t>5 gg dalla  data di celebrazione del matrimonio religioso</t>
  </si>
  <si>
    <t>330 gg comprensivi della fase di accertamento dei requisiti previsti per l’iscrizione o cancellazione</t>
  </si>
  <si>
    <t>Rilascio Carta d’Identità cartacea residenti (solo in caso di urgenze motivate e documentate)</t>
  </si>
  <si>
    <t>SEZIONE AFFARI GENERALI</t>
  </si>
  <si>
    <t xml:space="preserve">10 gg, salvo atti complessi (non oltre 30gg.). </t>
  </si>
  <si>
    <t xml:space="preserve">15 gg, salvo atti complessi (non oltre 30gg.). </t>
  </si>
  <si>
    <t>Rilascio copie atti depositati in archivio generale</t>
  </si>
  <si>
    <t>in base alla tempistica richiesta dall'ufficio</t>
  </si>
  <si>
    <t>dato disponibile nel secondo semestre</t>
  </si>
  <si>
    <t xml:space="preserve">Iscrizione da Comune (non ANPR) o dall’estero </t>
  </si>
  <si>
    <t>Mutazione anagrafica in ANPR</t>
  </si>
  <si>
    <t>12gg</t>
  </si>
  <si>
    <t>30gg</t>
  </si>
  <si>
    <t>1gg</t>
  </si>
  <si>
    <t>Disposizioni Anticipate di Trattamento (DAT) - registrazione di deposito</t>
  </si>
  <si>
    <t>Immediato su appuntamento</t>
  </si>
  <si>
    <t>7gg</t>
  </si>
  <si>
    <t>3gg</t>
  </si>
  <si>
    <r>
      <t xml:space="preserve">Tenuta e aggiornamento liste di leva </t>
    </r>
    <r>
      <rPr>
        <u val="single"/>
        <sz val="12"/>
        <color indexed="18"/>
        <rFont val="Bookman Old Style"/>
        <family val="1"/>
      </rPr>
      <t>residenti</t>
    </r>
  </si>
  <si>
    <r>
      <t xml:space="preserve">Tenuta e aggiornamento liste di leva HSR </t>
    </r>
    <r>
      <rPr>
        <u val="single"/>
        <sz val="12"/>
        <color indexed="18"/>
        <rFont val="Bookman Old Style"/>
        <family val="1"/>
      </rPr>
      <t>non resident</t>
    </r>
    <r>
      <rPr>
        <sz val="12"/>
        <color indexed="18"/>
        <rFont val="Bookman Old Style"/>
        <family val="1"/>
      </rPr>
      <t>i</t>
    </r>
  </si>
  <si>
    <r>
      <t>Revisione semestrale : 1° - 2° - 3° FASE</t>
    </r>
    <r>
      <rPr>
        <u val="single"/>
        <sz val="12"/>
        <color indexed="18"/>
        <rFont val="Bookman Old Style"/>
        <family val="1"/>
      </rPr>
      <t xml:space="preserve"> iscrizioni minori e canc x irreperibilita' e irreperibilita' presunta elettori normali ed Aire</t>
    </r>
  </si>
  <si>
    <t>1/2gg lavorativi durante periodo pre-elettorale</t>
  </si>
  <si>
    <t>2gg lavorativi</t>
  </si>
  <si>
    <r>
      <t>(*)</t>
    </r>
    <r>
      <rPr>
        <sz val="12"/>
        <color indexed="14"/>
        <rFont val="Book Antiqua"/>
        <family val="1"/>
      </rPr>
      <t xml:space="preserve"> L'evasione della richiesta di accesso è a cura dell'ufficio che detiene il documento</t>
    </r>
  </si>
  <si>
    <t>anno 2020</t>
  </si>
  <si>
    <t>dato annuale</t>
  </si>
  <si>
    <t>Dato non scorporabile dal dato degli utenti attivi</t>
  </si>
  <si>
    <t>3 giorni</t>
  </si>
  <si>
    <t>Iscrizione all’Anagrafe delle libere forme associative e degli altri enti del Terzo Settore (accettazione/diniego)</t>
  </si>
  <si>
    <t>20 giorni</t>
  </si>
  <si>
    <t xml:space="preserve">2 richieste in attesa poiché  l'iscrizione è fattibile  solo nel 2021 (atti già in bozza) </t>
  </si>
  <si>
    <t>Sono state ricevute 3 richieste rimaste in sospeso causa Covid</t>
  </si>
  <si>
    <t>un diniego causa covid</t>
  </si>
  <si>
    <t>nessun contributo rilasciato</t>
  </si>
  <si>
    <t>disp.n.80 del 16.6.2020</t>
  </si>
  <si>
    <t>il servizio di prescuola e doposcuola non è stato attivato per incompatibilità con protocolli di sicurezza per il contenimento della pandemia</t>
  </si>
  <si>
    <t>Cancellazione per emigrazione in altro Comune (non ANPR)</t>
  </si>
  <si>
    <t>2 gg lavorativi - Il termine decorre dalla comunicazione da parte del Comune di nuova iscrizione anagrafica. L'invio al comune d nuova iscrizione dei dati integrati e corretti, riguardanti l'interessato, deve essere effettuato non oltre i 5 giorni lavorativi</t>
  </si>
  <si>
    <t>DATI RETTIFICATI</t>
  </si>
  <si>
    <t>si è provveduto a rettificare i dati del 1° semestre in cui per errore erano state inserite tutte le pratiche di cancellazione per altro Comune (compresi quelli ANPR).</t>
  </si>
  <si>
    <t xml:space="preserve">Cancellazione di cittadino italiano per emigrazione all’estero/iscrizione nell’Anagrafe degli Italiani Residenti all’Estero- AIRE - gestite con ANPR </t>
  </si>
  <si>
    <t>2 gg lavorativi - Il termine decorre della comunicazione da parte del Consolato Italiano competente</t>
  </si>
  <si>
    <t>Da aprile ad agosto degli anni dispari.</t>
  </si>
  <si>
    <t>Redazione atti di morte Parte II Serie A/B/C</t>
  </si>
  <si>
    <t>immediato (*) si concorda data con i nubendi</t>
  </si>
  <si>
    <t>immediato (*) a pubblicazioni eseguite  si concorda data di celebrazione</t>
  </si>
  <si>
    <t>Redazione Atti di morte parte I</t>
  </si>
  <si>
    <t>non ricevuti 2 semestre per emergenza COVID</t>
  </si>
  <si>
    <t>IMMEDIATO</t>
  </si>
  <si>
    <t>2G</t>
  </si>
  <si>
    <t>Evasione richieste Leva di Enti Pubblici e Privati, CC, GDF,  ecc.</t>
  </si>
  <si>
    <t>Certificati cumulativi e individuali  iscrizione liste elettorali</t>
  </si>
  <si>
    <t>1g</t>
  </si>
  <si>
    <t xml:space="preserve">il mancato rispetto dei tempi è dovuto alle difficoltà degli accertamenti in quanto la PL non riesce ad effettuare 3 accertamenti in un anno per la stessa pratica. senza 3 accertamenti negativi consecutivi la cancellazione non può essere effettuata </t>
  </si>
  <si>
    <t>15GG</t>
  </si>
  <si>
    <t>20GG</t>
  </si>
  <si>
    <t>variazioni automatizzate</t>
  </si>
  <si>
    <r>
      <t xml:space="preserve">Tenuta schedari fascicoli personali di persone con sentenza di interdizione </t>
    </r>
    <r>
      <rPr>
        <u val="single"/>
        <sz val="12"/>
        <color indexed="56"/>
        <rFont val="Bookman Old Style"/>
        <family val="1"/>
      </rPr>
      <t>Perpetua</t>
    </r>
    <r>
      <rPr>
        <sz val="12"/>
        <color indexed="56"/>
        <rFont val="Bookman Old Style"/>
        <family val="1"/>
      </rPr>
      <t xml:space="preserve"> o </t>
    </r>
    <r>
      <rPr>
        <u val="single"/>
        <sz val="12"/>
        <color indexed="56"/>
        <rFont val="Bookman Old Style"/>
        <family val="1"/>
      </rPr>
      <t xml:space="preserve">Temporanea </t>
    </r>
    <r>
      <rPr>
        <sz val="12"/>
        <color indexed="56"/>
        <rFont val="Bookman Old Style"/>
        <family val="1"/>
      </rPr>
      <t>dai PP.UU.</t>
    </r>
  </si>
  <si>
    <t>procedimento sospeso per emergenza sanitaria</t>
  </si>
  <si>
    <t>Rilascio allo sportello di Certificati Anagrafici / di stato civile/ elettorali informatizzati</t>
  </si>
  <si>
    <t xml:space="preserve">Autentiche di firma (anche per passaggio di proprietà beni mobili registrati) </t>
  </si>
  <si>
    <r>
      <t>Rilascio allo sportello duplicati tessere elettorali</t>
    </r>
    <r>
      <rPr>
        <sz val="12"/>
        <color indexed="10"/>
        <rFont val="Book Antiqua"/>
        <family val="1"/>
      </rPr>
      <t xml:space="preserve"> o etichette in caso di cambio indirizzo sul territorio comunale</t>
    </r>
  </si>
  <si>
    <t>Su prenotazione on line in periodo preelettorale; immediato, limitatamente al periodo di apertura straordinaria elettorale</t>
  </si>
  <si>
    <t>trasmissione in Questura entro 10gg. dalla ricezione della pratica completa– le tempistiche relative all’effettivo ritiro del documento dipendono dalla Questura</t>
  </si>
  <si>
    <t>Pratica on line abbonamenti trasporto studenti in convenzione - SERVIZIO TEMPORANEAMENTE SOSPESO IN ATTESA DI NUOVA CONVENZIONE - LE ATTUALI TARIFFE STIBM SONO INFATTI VANTAGGIOSE QUANTO O Più DELLA CONVENZIONE IN ESSERE</t>
  </si>
  <si>
    <t>Giorno lavorativo successivo al ricevimento (inserimento nella piattaforma on line ATM)</t>
  </si>
  <si>
    <t>Immediato negli orari dedicati – su appuntamento entro 5 gg lavorativi per lo Sportello Telematico (solo persone fisiche – non giuridiche o professionisti)</t>
  </si>
  <si>
    <t xml:space="preserve">Evasione richieste via mail </t>
  </si>
  <si>
    <t>4gg</t>
  </si>
  <si>
    <t>2gg</t>
  </si>
  <si>
    <t>in giornata  (in orario di servizio operatori dedicati)</t>
  </si>
  <si>
    <t xml:space="preserve">Richieste di informazioni e Segnalazioni dei Cittadini (via mail urp@comune.segrate.mi.it – telefono – protocollo): inserimento nel programma  e inoltro ai referenti delle varie direzioni - </t>
  </si>
  <si>
    <t>1/2 gg</t>
  </si>
  <si>
    <t>60gg</t>
  </si>
  <si>
    <t>32gg</t>
  </si>
  <si>
    <t>46gg</t>
  </si>
  <si>
    <t>21gg</t>
  </si>
  <si>
    <t>soggetto alla tempisticha di consegna del prospetto di atm</t>
  </si>
  <si>
    <t>entro 30gg</t>
  </si>
  <si>
    <t xml:space="preserve">Accesso ad atti amministrativi (accesso documentale) detenuti in originale  dalle Segreterie </t>
  </si>
  <si>
    <t>Accesso civico semplice   (*)</t>
  </si>
  <si>
    <t>Accesso civico generalizzato   (*)</t>
  </si>
  <si>
    <t>Consultazione atti depositati in archivio generale</t>
  </si>
  <si>
    <r>
      <t xml:space="preserve">In base a richiesta /scadenza di legge </t>
    </r>
    <r>
      <rPr>
        <sz val="12"/>
        <color indexed="62"/>
        <rFont val="Book Antiqua"/>
        <family val="1"/>
      </rPr>
      <t>Entro i tempi indicati nell’atto</t>
    </r>
  </si>
  <si>
    <t xml:space="preserve">Istanze rivolte a Sindaco / GC - (art.57 Statuto) </t>
  </si>
  <si>
    <t>&lt; 5 gg</t>
  </si>
  <si>
    <t>-</t>
  </si>
  <si>
    <t>*totali richieste annuali c/o archivio: 310</t>
  </si>
  <si>
    <t>*310 (totali richieste nell'anno evase nei tempi)</t>
  </si>
  <si>
    <t>tempo medio evasione richieste di accesso agli atti in archivio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</si>
</sst>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Book Antiqua"/>
      <family val="1"/>
    </font>
    <font>
      <sz val="16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man Old Style"/>
      <family val="1"/>
    </font>
    <font>
      <sz val="12"/>
      <color indexed="56"/>
      <name val="Book Antiqua"/>
      <family val="1"/>
    </font>
    <font>
      <b/>
      <sz val="9"/>
      <name val="Book Antiqua"/>
      <family val="1"/>
    </font>
    <font>
      <sz val="12"/>
      <color indexed="10"/>
      <name val="Book Antiqua"/>
      <family val="1"/>
    </font>
    <font>
      <sz val="12"/>
      <color indexed="60"/>
      <name val="Book Antiqua"/>
      <family val="1"/>
    </font>
    <font>
      <b/>
      <sz val="12"/>
      <color indexed="10"/>
      <name val="Book Antiqua"/>
      <family val="1"/>
    </font>
    <font>
      <b/>
      <sz val="12"/>
      <color indexed="56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sz val="9"/>
      <color indexed="8"/>
      <name val="Book Antiqua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4"/>
      <color indexed="18"/>
      <name val="Bookman Old Style"/>
      <family val="1"/>
    </font>
    <font>
      <sz val="12"/>
      <color indexed="18"/>
      <name val="Bookman Old Style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sz val="11"/>
      <color indexed="48"/>
      <name val="Book Antiqua"/>
      <family val="1"/>
    </font>
    <font>
      <sz val="8"/>
      <name val="Arial"/>
      <family val="2"/>
    </font>
    <font>
      <sz val="14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56"/>
      <name val="Bookman Old Style"/>
      <family val="1"/>
    </font>
    <font>
      <sz val="12"/>
      <color indexed="56"/>
      <name val="Bookman Old Style"/>
      <family val="1"/>
    </font>
    <font>
      <u val="single"/>
      <sz val="12"/>
      <color indexed="18"/>
      <name val="Bookman Old Style"/>
      <family val="1"/>
    </font>
    <font>
      <u val="single"/>
      <sz val="12"/>
      <color indexed="56"/>
      <name val="Bookman Old Style"/>
      <family val="1"/>
    </font>
    <font>
      <sz val="12"/>
      <color indexed="10"/>
      <name val="Bookman Old Style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1"/>
      <name val="Calibri"/>
      <family val="2"/>
    </font>
    <font>
      <sz val="11"/>
      <color indexed="8"/>
      <name val="Book Antiqua"/>
      <family val="1"/>
    </font>
    <font>
      <sz val="12"/>
      <color indexed="14"/>
      <name val="Book Antiqua"/>
      <family val="1"/>
    </font>
    <font>
      <u val="single"/>
      <sz val="8.25"/>
      <color indexed="12"/>
      <name val="Calibri"/>
      <family val="2"/>
    </font>
    <font>
      <sz val="8"/>
      <color indexed="18"/>
      <name val="Bookman Old Style"/>
      <family val="1"/>
    </font>
    <font>
      <sz val="12"/>
      <name val="Times New Roman"/>
      <family val="1"/>
    </font>
    <font>
      <sz val="12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8"/>
      <name val="Bookman Old Style"/>
      <family val="1"/>
    </font>
    <font>
      <sz val="7.5"/>
      <color indexed="18"/>
      <name val="Book Antiqua"/>
      <family val="1"/>
    </font>
    <font>
      <sz val="11"/>
      <color indexed="18"/>
      <name val="Calibri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6"/>
      <color indexed="18"/>
      <name val="Bookman Old Style"/>
      <family val="1"/>
    </font>
    <font>
      <sz val="11"/>
      <color indexed="18"/>
      <name val="Book Antiqua"/>
      <family val="1"/>
    </font>
    <font>
      <sz val="10"/>
      <name val="Book Antiqua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3"/>
      <name val="Bookman Old Style"/>
      <family val="1"/>
    </font>
    <font>
      <sz val="12"/>
      <color rgb="FF000080"/>
      <name val="Bookman Old Style"/>
      <family val="1"/>
    </font>
    <font>
      <sz val="7"/>
      <color theme="3" tint="-0.24997000396251678"/>
      <name val="Bookman Old Style"/>
      <family val="1"/>
    </font>
    <font>
      <sz val="12"/>
      <color rgb="FF000080"/>
      <name val="Book Antiqua"/>
      <family val="1"/>
    </font>
    <font>
      <sz val="7.5"/>
      <color rgb="FF000080"/>
      <name val="Book Antiqua"/>
      <family val="1"/>
    </font>
    <font>
      <sz val="12"/>
      <color rgb="FF002060"/>
      <name val="Bookman Old Style"/>
      <family val="1"/>
    </font>
    <font>
      <sz val="12"/>
      <color rgb="FF002060"/>
      <name val="Book Antiqua"/>
      <family val="1"/>
    </font>
    <font>
      <sz val="11"/>
      <color rgb="FF000080"/>
      <name val="Calibri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sz val="12"/>
      <color rgb="FFFF0000"/>
      <name val="Book Antiqua"/>
      <family val="1"/>
    </font>
    <font>
      <sz val="6"/>
      <color rgb="FF000080"/>
      <name val="Bookman Old Style"/>
      <family val="1"/>
    </font>
    <font>
      <sz val="11"/>
      <color rgb="FF00008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 style="thin"/>
      <top style="thin">
        <color indexed="60"/>
      </top>
      <bottom style="thin"/>
    </border>
    <border>
      <left>
        <color indexed="63"/>
      </left>
      <right style="thin"/>
      <top style="thin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0"/>
      </left>
      <right style="thin"/>
      <top style="thin">
        <color indexed="60"/>
      </top>
      <bottom>
        <color indexed="63"/>
      </bottom>
    </border>
    <border>
      <left style="medium">
        <color indexed="60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0" borderId="2" applyNumberFormat="0" applyFill="0" applyAlignment="0" applyProtection="0"/>
    <xf numFmtId="0" fontId="7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29" borderId="4" applyNumberFormat="0" applyFont="0" applyAlignment="0" applyProtection="0"/>
    <xf numFmtId="0" fontId="77" fillId="19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13" fillId="33" borderId="11" xfId="49" applyFont="1" applyFill="1" applyBorder="1" applyAlignment="1">
      <alignment horizontal="center" vertical="center"/>
      <protection/>
    </xf>
    <xf numFmtId="0" fontId="15" fillId="0" borderId="11" xfId="49" applyFont="1" applyBorder="1" applyAlignment="1">
      <alignment horizontal="center" vertical="center" wrapText="1"/>
      <protection/>
    </xf>
    <xf numFmtId="0" fontId="16" fillId="0" borderId="11" xfId="49" applyFont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8" fillId="33" borderId="11" xfId="48" applyFont="1" applyFill="1" applyBorder="1" applyAlignment="1">
      <alignment horizontal="center" vertical="center" wrapText="1"/>
      <protection/>
    </xf>
    <xf numFmtId="0" fontId="18" fillId="33" borderId="17" xfId="48" applyFont="1" applyFill="1" applyBorder="1" applyAlignment="1">
      <alignment horizontal="center" vertical="center" wrapText="1"/>
      <protection/>
    </xf>
    <xf numFmtId="0" fontId="18" fillId="34" borderId="20" xfId="48" applyFont="1" applyFill="1" applyBorder="1" applyAlignment="1">
      <alignment horizontal="center" vertical="center" wrapText="1"/>
      <protection/>
    </xf>
    <xf numFmtId="0" fontId="18" fillId="34" borderId="11" xfId="48" applyFont="1" applyFill="1" applyBorder="1" applyAlignment="1">
      <alignment horizontal="center" vertical="center" wrapText="1"/>
      <protection/>
    </xf>
    <xf numFmtId="0" fontId="20" fillId="0" borderId="11" xfId="48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 wrapText="1"/>
    </xf>
    <xf numFmtId="0" fontId="22" fillId="33" borderId="11" xfId="4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6" fillId="33" borderId="23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32" borderId="11" xfId="48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32" borderId="11" xfId="48" applyFont="1" applyFill="1" applyBorder="1" applyAlignment="1">
      <alignment horizontal="center" vertical="center" wrapText="1"/>
      <protection/>
    </xf>
    <xf numFmtId="0" fontId="30" fillId="33" borderId="0" xfId="0" applyFont="1" applyFill="1" applyAlignment="1">
      <alignment/>
    </xf>
    <xf numFmtId="0" fontId="28" fillId="34" borderId="11" xfId="48" applyFont="1" applyFill="1" applyBorder="1" applyAlignment="1">
      <alignment wrapText="1"/>
      <protection/>
    </xf>
    <xf numFmtId="0" fontId="28" fillId="34" borderId="11" xfId="48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top" wrapText="1"/>
    </xf>
    <xf numFmtId="0" fontId="16" fillId="33" borderId="11" xfId="49" applyFont="1" applyFill="1" applyBorder="1" applyAlignment="1">
      <alignment horizontal="center" vertical="top" wrapText="1"/>
      <protection/>
    </xf>
    <xf numFmtId="0" fontId="4" fillId="0" borderId="0" xfId="49" applyFont="1">
      <alignment/>
      <protection/>
    </xf>
    <xf numFmtId="0" fontId="7" fillId="34" borderId="11" xfId="50" applyFont="1" applyFill="1" applyBorder="1" applyAlignment="1">
      <alignment wrapText="1"/>
      <protection/>
    </xf>
    <xf numFmtId="0" fontId="7" fillId="34" borderId="11" xfId="50" applyFont="1" applyFill="1" applyBorder="1" applyAlignment="1">
      <alignment horizontal="center" vertical="center" wrapText="1"/>
      <protection/>
    </xf>
    <xf numFmtId="0" fontId="16" fillId="0" borderId="11" xfId="50" applyFont="1" applyBorder="1" applyAlignment="1">
      <alignment horizontal="left" vertical="top" wrapText="1"/>
      <protection/>
    </xf>
    <xf numFmtId="0" fontId="16" fillId="0" borderId="11" xfId="50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wrapText="1"/>
    </xf>
    <xf numFmtId="0" fontId="16" fillId="34" borderId="11" xfId="50" applyFont="1" applyFill="1" applyBorder="1" applyAlignment="1">
      <alignment horizontal="center" vertical="top" wrapText="1"/>
      <protection/>
    </xf>
    <xf numFmtId="0" fontId="14" fillId="33" borderId="11" xfId="50" applyFont="1" applyFill="1" applyBorder="1">
      <alignment/>
      <protection/>
    </xf>
    <xf numFmtId="0" fontId="4" fillId="33" borderId="23" xfId="50" applyFont="1" applyFill="1" applyBorder="1" applyAlignment="1">
      <alignment horizontal="center" vertical="center"/>
      <protection/>
    </xf>
    <xf numFmtId="0" fontId="16" fillId="0" borderId="22" xfId="50" applyFont="1" applyBorder="1" applyAlignment="1">
      <alignment horizontal="left" vertical="top" wrapText="1"/>
      <protection/>
    </xf>
    <xf numFmtId="0" fontId="16" fillId="0" borderId="22" xfId="50" applyFont="1" applyBorder="1" applyAlignment="1">
      <alignment horizontal="center" vertical="top" wrapText="1"/>
      <protection/>
    </xf>
    <xf numFmtId="0" fontId="11" fillId="0" borderId="0" xfId="0" applyFont="1" applyAlignment="1">
      <alignment vertical="top"/>
    </xf>
    <xf numFmtId="0" fontId="7" fillId="0" borderId="0" xfId="49" applyFont="1" applyAlignment="1">
      <alignment horizontal="left"/>
      <protection/>
    </xf>
    <xf numFmtId="0" fontId="7" fillId="33" borderId="0" xfId="49" applyFont="1" applyFill="1" applyAlignment="1">
      <alignment vertical="center" wrapText="1"/>
      <protection/>
    </xf>
    <xf numFmtId="0" fontId="4" fillId="33" borderId="11" xfId="49" applyFont="1" applyFill="1" applyBorder="1" applyAlignment="1">
      <alignment vertical="center" wrapText="1"/>
      <protection/>
    </xf>
    <xf numFmtId="0" fontId="22" fillId="0" borderId="11" xfId="49" applyFont="1" applyBorder="1" applyAlignment="1">
      <alignment horizontal="center" vertical="center" wrapText="1"/>
      <protection/>
    </xf>
    <xf numFmtId="0" fontId="24" fillId="0" borderId="11" xfId="49" applyFont="1" applyBorder="1" applyAlignment="1">
      <alignment vertical="top" wrapText="1"/>
      <protection/>
    </xf>
    <xf numFmtId="0" fontId="24" fillId="0" borderId="11" xfId="49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wrapText="1"/>
    </xf>
    <xf numFmtId="0" fontId="23" fillId="33" borderId="11" xfId="50" applyFont="1" applyFill="1" applyBorder="1">
      <alignment/>
      <protection/>
    </xf>
    <xf numFmtId="0" fontId="25" fillId="33" borderId="11" xfId="49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wrapText="1"/>
    </xf>
    <xf numFmtId="0" fontId="24" fillId="0" borderId="11" xfId="49" applyFont="1" applyBorder="1" applyAlignment="1">
      <alignment horizontal="center" vertical="top" wrapText="1"/>
      <protection/>
    </xf>
    <xf numFmtId="0" fontId="22" fillId="0" borderId="0" xfId="49" applyFont="1" applyAlignment="1">
      <alignment horizontal="center" vertical="center" wrapText="1"/>
      <protection/>
    </xf>
    <xf numFmtId="0" fontId="4" fillId="0" borderId="0" xfId="49" applyFont="1" applyAlignment="1">
      <alignment vertical="top"/>
      <protection/>
    </xf>
    <xf numFmtId="0" fontId="28" fillId="0" borderId="0" xfId="48" applyFont="1" applyAlignment="1">
      <alignment horizontal="left"/>
      <protection/>
    </xf>
    <xf numFmtId="0" fontId="28" fillId="33" borderId="0" xfId="48" applyFont="1" applyFill="1" applyAlignment="1">
      <alignment horizontal="center" vertical="center" wrapText="1"/>
      <protection/>
    </xf>
    <xf numFmtId="0" fontId="18" fillId="33" borderId="0" xfId="48" applyFont="1" applyFill="1" applyAlignment="1">
      <alignment horizontal="center" vertical="center" wrapText="1"/>
      <protection/>
    </xf>
    <xf numFmtId="0" fontId="18" fillId="34" borderId="17" xfId="48" applyFont="1" applyFill="1" applyBorder="1" applyAlignment="1">
      <alignment horizontal="center" vertical="center" wrapText="1"/>
      <protection/>
    </xf>
    <xf numFmtId="0" fontId="21" fillId="0" borderId="11" xfId="48" applyFont="1" applyBorder="1" applyAlignment="1">
      <alignment vertical="top" wrapText="1"/>
      <protection/>
    </xf>
    <xf numFmtId="0" fontId="21" fillId="0" borderId="11" xfId="48" applyFont="1" applyBorder="1" applyAlignment="1">
      <alignment horizontal="center" vertical="top" wrapText="1"/>
      <protection/>
    </xf>
    <xf numFmtId="0" fontId="87" fillId="0" borderId="11" xfId="0" applyFont="1" applyBorder="1" applyAlignment="1">
      <alignment wrapText="1"/>
    </xf>
    <xf numFmtId="0" fontId="87" fillId="0" borderId="11" xfId="0" applyFont="1" applyBorder="1" applyAlignment="1">
      <alignment/>
    </xf>
    <xf numFmtId="0" fontId="28" fillId="35" borderId="11" xfId="48" applyFont="1" applyFill="1" applyBorder="1">
      <alignment/>
      <protection/>
    </xf>
    <xf numFmtId="0" fontId="87" fillId="0" borderId="11" xfId="48" applyFont="1" applyBorder="1" applyAlignment="1">
      <alignment horizontal="center"/>
      <protection/>
    </xf>
    <xf numFmtId="0" fontId="87" fillId="0" borderId="11" xfId="0" applyFont="1" applyBorder="1" applyAlignment="1">
      <alignment vertical="top" wrapText="1"/>
    </xf>
    <xf numFmtId="0" fontId="88" fillId="0" borderId="11" xfId="0" applyFont="1" applyBorder="1" applyAlignment="1">
      <alignment horizontal="center" wrapText="1"/>
    </xf>
    <xf numFmtId="0" fontId="21" fillId="35" borderId="11" xfId="48" applyFont="1" applyFill="1" applyBorder="1">
      <alignment/>
      <protection/>
    </xf>
    <xf numFmtId="0" fontId="87" fillId="35" borderId="11" xfId="48" applyFont="1" applyFill="1" applyBorder="1">
      <alignment/>
      <protection/>
    </xf>
    <xf numFmtId="0" fontId="20" fillId="0" borderId="11" xfId="48" applyFont="1" applyBorder="1" applyAlignment="1">
      <alignment vertical="center" wrapText="1"/>
      <protection/>
    </xf>
    <xf numFmtId="0" fontId="88" fillId="0" borderId="11" xfId="48" applyFont="1" applyBorder="1" applyAlignment="1">
      <alignment horizontal="center" vertical="top"/>
      <protection/>
    </xf>
    <xf numFmtId="0" fontId="18" fillId="0" borderId="11" xfId="48" applyFont="1" applyBorder="1" applyAlignment="1">
      <alignment horizontal="center"/>
      <protection/>
    </xf>
    <xf numFmtId="0" fontId="87" fillId="0" borderId="11" xfId="0" applyFont="1" applyBorder="1" applyAlignment="1">
      <alignment horizontal="center" wrapText="1"/>
    </xf>
    <xf numFmtId="1" fontId="88" fillId="0" borderId="11" xfId="0" applyNumberFormat="1" applyFont="1" applyBorder="1" applyAlignment="1">
      <alignment horizontal="center" vertical="center" wrapText="1"/>
    </xf>
    <xf numFmtId="2" fontId="89" fillId="0" borderId="11" xfId="0" applyNumberFormat="1" applyFont="1" applyBorder="1" applyAlignment="1">
      <alignment horizontal="center" vertical="center" wrapText="1"/>
    </xf>
    <xf numFmtId="0" fontId="21" fillId="33" borderId="11" xfId="48" applyFont="1" applyFill="1" applyBorder="1" applyAlignment="1">
      <alignment horizontal="center" vertical="top" wrapText="1"/>
      <protection/>
    </xf>
    <xf numFmtId="0" fontId="88" fillId="0" borderId="11" xfId="0" applyFont="1" applyBorder="1" applyAlignment="1">
      <alignment horizontal="center" vertical="center" wrapText="1"/>
    </xf>
    <xf numFmtId="0" fontId="21" fillId="0" borderId="11" xfId="48" applyFont="1" applyBorder="1" applyAlignment="1">
      <alignment horizontal="center" vertical="top" wrapText="1" shrinkToFit="1"/>
      <protection/>
    </xf>
    <xf numFmtId="0" fontId="21" fillId="0" borderId="11" xfId="48" applyFont="1" applyBorder="1" applyAlignment="1" quotePrefix="1">
      <alignment vertical="top" wrapText="1"/>
      <protection/>
    </xf>
    <xf numFmtId="0" fontId="21" fillId="0" borderId="11" xfId="48" applyFont="1" applyBorder="1" applyAlignment="1">
      <alignment horizontal="center" vertical="top"/>
      <protection/>
    </xf>
    <xf numFmtId="0" fontId="21" fillId="0" borderId="11" xfId="48" applyFont="1" applyBorder="1" applyAlignment="1" quotePrefix="1">
      <alignment horizontal="left" vertical="center" wrapText="1"/>
      <protection/>
    </xf>
    <xf numFmtId="0" fontId="18" fillId="2" borderId="27" xfId="48" applyFont="1" applyFill="1" applyBorder="1">
      <alignment/>
      <protection/>
    </xf>
    <xf numFmtId="0" fontId="34" fillId="0" borderId="0" xfId="48" applyFont="1" applyAlignment="1">
      <alignment vertical="top"/>
      <protection/>
    </xf>
    <xf numFmtId="0" fontId="7" fillId="0" borderId="0" xfId="48" applyFont="1" applyAlignment="1">
      <alignment horizontal="left"/>
      <protection/>
    </xf>
    <xf numFmtId="0" fontId="12" fillId="0" borderId="0" xfId="49" applyFont="1">
      <alignment/>
      <protection/>
    </xf>
    <xf numFmtId="0" fontId="35" fillId="32" borderId="14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28" xfId="0" applyFont="1" applyFill="1" applyBorder="1" applyAlignment="1">
      <alignment horizontal="center" vertical="center" wrapText="1"/>
    </xf>
    <xf numFmtId="0" fontId="13" fillId="33" borderId="0" xfId="49" applyFont="1" applyFill="1" applyAlignment="1">
      <alignment vertical="center" wrapText="1"/>
      <protection/>
    </xf>
    <xf numFmtId="0" fontId="13" fillId="33" borderId="11" xfId="49" applyFont="1" applyFill="1" applyBorder="1" applyAlignment="1">
      <alignment vertical="center"/>
      <protection/>
    </xf>
    <xf numFmtId="0" fontId="6" fillId="33" borderId="29" xfId="0" applyFont="1" applyFill="1" applyBorder="1" applyAlignment="1">
      <alignment/>
    </xf>
    <xf numFmtId="0" fontId="90" fillId="0" borderId="11" xfId="0" applyFont="1" applyBorder="1" applyAlignment="1">
      <alignment horizontal="center" vertical="center" wrapText="1"/>
    </xf>
    <xf numFmtId="0" fontId="90" fillId="0" borderId="11" xfId="49" applyFont="1" applyBorder="1" applyAlignment="1">
      <alignment horizontal="center" vertical="center" wrapText="1"/>
      <protection/>
    </xf>
    <xf numFmtId="0" fontId="91" fillId="0" borderId="29" xfId="0" applyFont="1" applyBorder="1" applyAlignment="1">
      <alignment horizontal="center" vertical="center" wrapText="1"/>
    </xf>
    <xf numFmtId="0" fontId="92" fillId="0" borderId="11" xfId="48" applyFont="1" applyBorder="1" applyAlignment="1">
      <alignment horizontal="center" vertical="center" wrapText="1"/>
      <protection/>
    </xf>
    <xf numFmtId="0" fontId="92" fillId="0" borderId="11" xfId="0" applyFont="1" applyBorder="1" applyAlignment="1">
      <alignment horizontal="center" wrapText="1"/>
    </xf>
    <xf numFmtId="0" fontId="92" fillId="0" borderId="11" xfId="0" applyFont="1" applyBorder="1" applyAlignment="1">
      <alignment horizontal="center"/>
    </xf>
    <xf numFmtId="0" fontId="92" fillId="0" borderId="11" xfId="0" applyFont="1" applyBorder="1" applyAlignment="1">
      <alignment horizontal="left" wrapText="1"/>
    </xf>
    <xf numFmtId="0" fontId="93" fillId="0" borderId="11" xfId="49" applyFont="1" applyBorder="1" applyAlignment="1">
      <alignment horizontal="center" vertical="center" wrapText="1"/>
      <protection/>
    </xf>
    <xf numFmtId="0" fontId="94" fillId="0" borderId="11" xfId="62" applyFont="1" applyFill="1" applyBorder="1" applyAlignment="1">
      <alignment horizontal="center" vertical="center" wrapText="1"/>
    </xf>
    <xf numFmtId="0" fontId="95" fillId="0" borderId="11" xfId="49" applyFont="1" applyBorder="1" applyAlignment="1">
      <alignment horizontal="center" vertical="center" wrapText="1"/>
      <protection/>
    </xf>
    <xf numFmtId="0" fontId="96" fillId="0" borderId="11" xfId="49" applyFont="1" applyBorder="1" applyAlignment="1">
      <alignment horizontal="center" vertical="center" wrapText="1"/>
      <protection/>
    </xf>
    <xf numFmtId="0" fontId="90" fillId="36" borderId="11" xfId="49" applyFont="1" applyFill="1" applyBorder="1" applyAlignment="1">
      <alignment horizontal="center" vertical="center" wrapText="1"/>
      <protection/>
    </xf>
    <xf numFmtId="0" fontId="91" fillId="36" borderId="29" xfId="0" applyFont="1" applyFill="1" applyBorder="1" applyAlignment="1">
      <alignment horizontal="center" vertical="center" wrapText="1"/>
    </xf>
    <xf numFmtId="0" fontId="94" fillId="0" borderId="29" xfId="62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vertical="top" wrapText="1"/>
    </xf>
    <xf numFmtId="0" fontId="92" fillId="0" borderId="11" xfId="48" applyFont="1" applyBorder="1" applyAlignment="1">
      <alignment horizontal="left"/>
      <protection/>
    </xf>
    <xf numFmtId="0" fontId="90" fillId="0" borderId="11" xfId="0" applyFont="1" applyBorder="1" applyAlignment="1">
      <alignment horizontal="center" wrapText="1"/>
    </xf>
    <xf numFmtId="0" fontId="4" fillId="33" borderId="0" xfId="0" applyFont="1" applyFill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50" applyFont="1" applyAlignment="1">
      <alignment vertical="top"/>
      <protection/>
    </xf>
    <xf numFmtId="0" fontId="70" fillId="0" borderId="0" xfId="50">
      <alignment/>
      <protection/>
    </xf>
    <xf numFmtId="0" fontId="40" fillId="0" borderId="0" xfId="36" applyFont="1" applyAlignment="1" applyProtection="1">
      <alignment/>
      <protection/>
    </xf>
    <xf numFmtId="0" fontId="6" fillId="0" borderId="11" xfId="0" applyFont="1" applyBorder="1" applyAlignment="1">
      <alignment horizontal="center" wrapText="1"/>
    </xf>
    <xf numFmtId="0" fontId="97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28" fillId="0" borderId="11" xfId="48" applyFont="1" applyBorder="1" applyAlignment="1">
      <alignment horizontal="center" vertical="center" wrapText="1"/>
      <protection/>
    </xf>
    <xf numFmtId="0" fontId="19" fillId="0" borderId="0" xfId="48" applyFont="1" applyAlignment="1">
      <alignment horizontal="center" vertical="center" wrapText="1"/>
      <protection/>
    </xf>
    <xf numFmtId="0" fontId="19" fillId="0" borderId="11" xfId="48" applyFont="1" applyBorder="1" applyAlignment="1">
      <alignment horizontal="center" vertical="center" wrapText="1"/>
      <protection/>
    </xf>
    <xf numFmtId="0" fontId="21" fillId="0" borderId="23" xfId="48" applyFont="1" applyBorder="1" applyAlignment="1">
      <alignment horizontal="center" vertical="top" wrapText="1" shrinkToFit="1"/>
      <protection/>
    </xf>
    <xf numFmtId="0" fontId="88" fillId="0" borderId="11" xfId="48" applyFont="1" applyBorder="1" applyAlignment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left" wrapText="1"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center" vertical="center" wrapText="1" shrinkToFit="1"/>
      <protection/>
    </xf>
    <xf numFmtId="0" fontId="88" fillId="36" borderId="11" xfId="0" applyFont="1" applyFill="1" applyBorder="1" applyAlignment="1">
      <alignment horizontal="center" vertical="top" wrapText="1"/>
    </xf>
    <xf numFmtId="0" fontId="88" fillId="36" borderId="11" xfId="48" applyFont="1" applyFill="1" applyBorder="1" applyAlignment="1">
      <alignment horizontal="center" vertical="top"/>
      <protection/>
    </xf>
    <xf numFmtId="0" fontId="88" fillId="36" borderId="11" xfId="0" applyFont="1" applyFill="1" applyBorder="1" applyAlignment="1">
      <alignment horizontal="center" vertical="top"/>
    </xf>
    <xf numFmtId="0" fontId="87" fillId="36" borderId="11" xfId="0" applyFont="1" applyFill="1" applyBorder="1" applyAlignment="1">
      <alignment horizontal="center" vertical="top" wrapText="1"/>
    </xf>
    <xf numFmtId="0" fontId="87" fillId="36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41" fillId="0" borderId="11" xfId="48" applyFont="1" applyBorder="1" applyAlignment="1">
      <alignment horizontal="center" vertical="center" wrapText="1" shrinkToFit="1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11" xfId="48" applyFont="1" applyBorder="1">
      <alignment/>
      <protection/>
    </xf>
    <xf numFmtId="1" fontId="88" fillId="0" borderId="11" xfId="48" applyNumberFormat="1" applyFont="1" applyBorder="1" applyAlignment="1">
      <alignment horizontal="center" vertical="center"/>
      <protection/>
    </xf>
    <xf numFmtId="0" fontId="31" fillId="0" borderId="11" xfId="48" applyFont="1" applyBorder="1" applyAlignment="1">
      <alignment vertical="top" wrapText="1"/>
      <protection/>
    </xf>
    <xf numFmtId="0" fontId="88" fillId="0" borderId="11" xfId="48" applyFont="1" applyBorder="1" applyAlignment="1">
      <alignment horizontal="center" vertical="center" wrapText="1"/>
      <protection/>
    </xf>
    <xf numFmtId="3" fontId="88" fillId="0" borderId="11" xfId="0" applyNumberFormat="1" applyFont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vertical="center" wrapText="1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7" borderId="11" xfId="49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/>
    </xf>
    <xf numFmtId="0" fontId="94" fillId="36" borderId="11" xfId="62" applyFont="1" applyFill="1" applyBorder="1" applyAlignment="1">
      <alignment horizontal="center" vertical="center" wrapText="1"/>
    </xf>
    <xf numFmtId="0" fontId="16" fillId="36" borderId="11" xfId="49" applyFont="1" applyFill="1" applyBorder="1" applyAlignment="1">
      <alignment horizontal="center" vertical="top" wrapText="1"/>
      <protection/>
    </xf>
    <xf numFmtId="0" fontId="99" fillId="36" borderId="11" xfId="49" applyFont="1" applyFill="1" applyBorder="1" applyAlignment="1">
      <alignment horizontal="center" vertical="center" wrapText="1"/>
      <protection/>
    </xf>
    <xf numFmtId="0" fontId="96" fillId="36" borderId="11" xfId="49" applyFont="1" applyFill="1" applyBorder="1" applyAlignment="1">
      <alignment horizontal="center" vertical="center" wrapText="1"/>
      <protection/>
    </xf>
    <xf numFmtId="0" fontId="9" fillId="0" borderId="30" xfId="50" applyFont="1" applyBorder="1" applyAlignment="1">
      <alignment vertical="top" wrapText="1"/>
      <protection/>
    </xf>
    <xf numFmtId="0" fontId="9" fillId="0" borderId="31" xfId="50" applyFont="1" applyBorder="1" applyAlignment="1">
      <alignment vertical="center" wrapText="1"/>
      <protection/>
    </xf>
    <xf numFmtId="0" fontId="9" fillId="0" borderId="31" xfId="50" applyFont="1" applyBorder="1" applyAlignment="1">
      <alignment vertical="top" wrapText="1"/>
      <protection/>
    </xf>
    <xf numFmtId="0" fontId="9" fillId="0" borderId="32" xfId="50" applyFont="1" applyBorder="1" applyAlignment="1">
      <alignment horizontal="center" vertical="top" wrapText="1"/>
      <protection/>
    </xf>
    <xf numFmtId="0" fontId="9" fillId="0" borderId="31" xfId="50" applyFont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center" vertical="center" wrapText="1"/>
    </xf>
    <xf numFmtId="0" fontId="16" fillId="0" borderId="30" xfId="50" applyFont="1" applyBorder="1" applyAlignment="1">
      <alignment vertical="top" wrapText="1"/>
      <protection/>
    </xf>
    <xf numFmtId="0" fontId="3" fillId="0" borderId="11" xfId="0" applyFont="1" applyBorder="1" applyAlignment="1" quotePrefix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1743075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23850" y="1743075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323850" y="1743075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7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8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9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0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2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5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6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7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8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9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0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21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22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3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4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17</xdr:row>
      <xdr:rowOff>209550</xdr:rowOff>
    </xdr:from>
    <xdr:to>
      <xdr:col>1</xdr:col>
      <xdr:colOff>1762125</xdr:colOff>
      <xdr:row>17</xdr:row>
      <xdr:rowOff>209550</xdr:rowOff>
    </xdr:to>
    <xdr:sp>
      <xdr:nvSpPr>
        <xdr:cNvPr id="25" name="WordArt 1"/>
        <xdr:cNvSpPr>
          <a:spLocks/>
        </xdr:cNvSpPr>
      </xdr:nvSpPr>
      <xdr:spPr>
        <a:xfrm>
          <a:off x="266700" y="93440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6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7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8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9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30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31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2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3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17</xdr:row>
      <xdr:rowOff>209550</xdr:rowOff>
    </xdr:from>
    <xdr:to>
      <xdr:col>1</xdr:col>
      <xdr:colOff>1762125</xdr:colOff>
      <xdr:row>17</xdr:row>
      <xdr:rowOff>209550</xdr:rowOff>
    </xdr:to>
    <xdr:sp>
      <xdr:nvSpPr>
        <xdr:cNvPr id="34" name="WordArt 1"/>
        <xdr:cNvSpPr>
          <a:spLocks/>
        </xdr:cNvSpPr>
      </xdr:nvSpPr>
      <xdr:spPr>
        <a:xfrm>
          <a:off x="266700" y="93440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5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6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20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4.57421875" style="58" customWidth="1"/>
    <col min="2" max="2" width="50.8515625" style="5" customWidth="1"/>
    <col min="3" max="3" width="23.28125" style="3" customWidth="1"/>
    <col min="4" max="8" width="23.28125" style="4" customWidth="1"/>
    <col min="9" max="9" width="23.28125" style="0" customWidth="1"/>
    <col min="10" max="12" width="22.7109375" style="0" customWidth="1"/>
    <col min="13" max="13" width="38.28125" style="0" customWidth="1"/>
  </cols>
  <sheetData>
    <row r="1" spans="1:3" ht="21">
      <c r="A1" s="4"/>
      <c r="B1" s="2" t="s">
        <v>18</v>
      </c>
      <c r="C1" s="4"/>
    </row>
    <row r="2" spans="1:3" ht="15.75">
      <c r="A2" s="4"/>
      <c r="B2" s="5" t="s">
        <v>200</v>
      </c>
      <c r="C2" s="4"/>
    </row>
    <row r="3" spans="1:3" ht="15.75">
      <c r="A3" s="4"/>
      <c r="C3" s="4"/>
    </row>
    <row r="4" spans="1:9" ht="16.5">
      <c r="A4" s="4"/>
      <c r="B4" s="40" t="s">
        <v>166</v>
      </c>
      <c r="C4" s="4"/>
      <c r="D4" s="1" t="s">
        <v>16</v>
      </c>
      <c r="E4" s="1"/>
      <c r="F4" s="7"/>
      <c r="I4" s="1" t="s">
        <v>17</v>
      </c>
    </row>
    <row r="5" spans="1:13" ht="58.5" customHeight="1">
      <c r="A5" s="8"/>
      <c r="B5" s="21" t="s">
        <v>167</v>
      </c>
      <c r="C5" s="62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1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41"/>
      <c r="B6" s="42" t="s">
        <v>8</v>
      </c>
      <c r="C6" s="43"/>
      <c r="D6" s="44"/>
      <c r="E6" s="45"/>
      <c r="F6" s="12"/>
      <c r="G6" s="12"/>
      <c r="H6" s="19"/>
      <c r="I6" s="44"/>
      <c r="J6" s="45"/>
      <c r="K6" s="12"/>
      <c r="L6" s="12"/>
      <c r="M6" s="12"/>
    </row>
    <row r="7" spans="1:13" ht="16.5">
      <c r="A7" s="46"/>
      <c r="B7" s="87" t="s">
        <v>168</v>
      </c>
      <c r="C7" s="88"/>
      <c r="D7" s="47"/>
      <c r="E7" s="48"/>
      <c r="F7" s="48"/>
      <c r="G7" s="48"/>
      <c r="H7" s="49"/>
      <c r="I7" s="47"/>
      <c r="J7" s="48"/>
      <c r="K7" s="48"/>
      <c r="L7" s="48"/>
      <c r="M7" s="48"/>
    </row>
    <row r="8" spans="1:13" ht="63" customHeight="1">
      <c r="A8" s="50"/>
      <c r="B8" s="89" t="s">
        <v>169</v>
      </c>
      <c r="C8" s="90" t="s">
        <v>21</v>
      </c>
      <c r="D8" s="63"/>
      <c r="E8" s="63"/>
      <c r="F8" s="61"/>
      <c r="G8" s="61"/>
      <c r="H8" s="84" t="s">
        <v>201</v>
      </c>
      <c r="I8" s="64"/>
      <c r="J8" s="63"/>
      <c r="K8" s="61"/>
      <c r="L8" s="61"/>
      <c r="M8" s="91" t="s">
        <v>202</v>
      </c>
    </row>
    <row r="9" spans="1:13" ht="31.5">
      <c r="A9" s="52"/>
      <c r="B9" s="89" t="s">
        <v>159</v>
      </c>
      <c r="C9" s="90" t="s">
        <v>21</v>
      </c>
      <c r="D9" s="63">
        <v>8184</v>
      </c>
      <c r="E9" s="63">
        <v>8184</v>
      </c>
      <c r="F9" s="61">
        <v>0</v>
      </c>
      <c r="G9" s="61" t="s">
        <v>21</v>
      </c>
      <c r="H9" s="84"/>
      <c r="I9" s="64">
        <v>9273</v>
      </c>
      <c r="J9" s="63">
        <v>9273</v>
      </c>
      <c r="K9" s="61">
        <v>0</v>
      </c>
      <c r="L9" s="61" t="s">
        <v>21</v>
      </c>
      <c r="M9" s="20"/>
    </row>
    <row r="10" spans="1:13" ht="31.5">
      <c r="A10" s="52"/>
      <c r="B10" s="89" t="s">
        <v>160</v>
      </c>
      <c r="C10" s="90" t="s">
        <v>161</v>
      </c>
      <c r="D10" s="63">
        <v>1822</v>
      </c>
      <c r="E10" s="63">
        <v>1822</v>
      </c>
      <c r="F10" s="61">
        <v>0</v>
      </c>
      <c r="G10" s="61" t="s">
        <v>203</v>
      </c>
      <c r="H10" s="84"/>
      <c r="I10" s="64"/>
      <c r="J10" s="63"/>
      <c r="K10" s="61"/>
      <c r="L10" s="61" t="s">
        <v>203</v>
      </c>
      <c r="M10" s="20"/>
    </row>
    <row r="11" spans="1:13" ht="16.5">
      <c r="A11" s="53"/>
      <c r="B11" s="87" t="s">
        <v>162</v>
      </c>
      <c r="C11" s="92"/>
      <c r="D11" s="54"/>
      <c r="E11" s="54"/>
      <c r="F11" s="54"/>
      <c r="G11" s="54"/>
      <c r="H11" s="55"/>
      <c r="I11" s="56"/>
      <c r="J11" s="54"/>
      <c r="K11" s="54"/>
      <c r="L11" s="54"/>
      <c r="M11" s="54"/>
    </row>
    <row r="12" spans="1:13" ht="78.75" customHeight="1">
      <c r="A12" s="57"/>
      <c r="B12" s="89" t="s">
        <v>204</v>
      </c>
      <c r="C12" s="90" t="s">
        <v>15</v>
      </c>
      <c r="D12" s="63">
        <v>1</v>
      </c>
      <c r="E12" s="63">
        <v>1</v>
      </c>
      <c r="F12" s="61">
        <v>0</v>
      </c>
      <c r="G12" s="61" t="s">
        <v>205</v>
      </c>
      <c r="H12" s="51"/>
      <c r="I12" s="64">
        <v>1</v>
      </c>
      <c r="J12" s="63">
        <v>1</v>
      </c>
      <c r="K12" s="61">
        <v>0</v>
      </c>
      <c r="L12" s="61" t="s">
        <v>205</v>
      </c>
      <c r="M12" s="182" t="s">
        <v>206</v>
      </c>
    </row>
    <row r="13" spans="1:13" ht="31.5">
      <c r="A13" s="57"/>
      <c r="B13" s="89" t="s">
        <v>163</v>
      </c>
      <c r="C13" s="90" t="s">
        <v>15</v>
      </c>
      <c r="D13" s="63">
        <v>0</v>
      </c>
      <c r="E13" s="63">
        <v>0</v>
      </c>
      <c r="F13" s="61">
        <v>0</v>
      </c>
      <c r="G13" s="61"/>
      <c r="H13" s="51"/>
      <c r="I13" s="64">
        <v>0</v>
      </c>
      <c r="J13" s="63">
        <v>0</v>
      </c>
      <c r="K13" s="61">
        <v>0</v>
      </c>
      <c r="L13" s="65"/>
      <c r="M13" s="182" t="s">
        <v>207</v>
      </c>
    </row>
    <row r="14" spans="1:13" ht="110.25">
      <c r="A14" s="57"/>
      <c r="B14" s="89" t="s">
        <v>165</v>
      </c>
      <c r="C14" s="90" t="s">
        <v>170</v>
      </c>
      <c r="D14" s="14">
        <v>14</v>
      </c>
      <c r="E14" s="14">
        <v>14</v>
      </c>
      <c r="F14" s="14">
        <v>0</v>
      </c>
      <c r="G14" s="14" t="s">
        <v>203</v>
      </c>
      <c r="H14" s="66"/>
      <c r="I14" s="67">
        <v>9</v>
      </c>
      <c r="J14" s="14">
        <v>8</v>
      </c>
      <c r="K14" s="14">
        <v>0</v>
      </c>
      <c r="L14" s="14" t="s">
        <v>203</v>
      </c>
      <c r="M14" s="61" t="s">
        <v>208</v>
      </c>
    </row>
    <row r="15" spans="1:13" ht="16.5">
      <c r="A15" s="57"/>
      <c r="B15" s="93" t="s">
        <v>44</v>
      </c>
      <c r="C15" s="94"/>
      <c r="D15" s="68"/>
      <c r="E15" s="68"/>
      <c r="F15" s="69"/>
      <c r="G15" s="69"/>
      <c r="H15" s="70"/>
      <c r="I15" s="71"/>
      <c r="J15" s="63"/>
      <c r="K15" s="61"/>
      <c r="L15" s="61"/>
      <c r="M15" s="20"/>
    </row>
    <row r="16" spans="1:13" ht="16.5">
      <c r="A16" s="52"/>
      <c r="B16" s="95" t="s">
        <v>164</v>
      </c>
      <c r="C16" s="96" t="s">
        <v>53</v>
      </c>
      <c r="D16" s="63"/>
      <c r="E16" s="63"/>
      <c r="F16" s="61"/>
      <c r="G16" s="61"/>
      <c r="H16" s="183" t="s">
        <v>209</v>
      </c>
      <c r="I16" s="64"/>
      <c r="J16" s="63"/>
      <c r="K16" s="61"/>
      <c r="L16" s="61"/>
      <c r="M16" s="20"/>
    </row>
    <row r="17" ht="16.5">
      <c r="B17" s="97"/>
    </row>
    <row r="18" ht="16.5">
      <c r="F18" s="59"/>
    </row>
    <row r="19" ht="16.5">
      <c r="F19" s="59"/>
    </row>
    <row r="20" ht="16.5">
      <c r="F20" s="5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614"/>
  <sheetViews>
    <sheetView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4.421875" style="4" customWidth="1"/>
    <col min="2" max="2" width="50.421875" style="4" customWidth="1"/>
    <col min="3" max="3" width="28.00390625" style="4" customWidth="1"/>
    <col min="4" max="4" width="22.8515625" style="4" customWidth="1"/>
    <col min="5" max="5" width="18.57421875" style="4" customWidth="1"/>
    <col min="6" max="6" width="17.28125" style="4" customWidth="1"/>
    <col min="7" max="7" width="18.7109375" style="4" customWidth="1"/>
    <col min="8" max="8" width="18.8515625" style="4" customWidth="1"/>
    <col min="9" max="11" width="15.140625" style="0" customWidth="1"/>
    <col min="12" max="12" width="16.28125" style="0" customWidth="1"/>
    <col min="13" max="13" width="25.421875" style="0" customWidth="1"/>
  </cols>
  <sheetData>
    <row r="1" ht="21">
      <c r="B1" s="2" t="s">
        <v>18</v>
      </c>
    </row>
    <row r="2" ht="15.75">
      <c r="B2" s="5" t="s">
        <v>200</v>
      </c>
    </row>
    <row r="4" spans="2:9" ht="16.5">
      <c r="B4" s="98" t="s">
        <v>149</v>
      </c>
      <c r="C4" s="86"/>
      <c r="D4" s="4" t="s">
        <v>16</v>
      </c>
      <c r="F4" s="7"/>
      <c r="I4" s="4" t="s">
        <v>17</v>
      </c>
    </row>
    <row r="5" spans="1:13" ht="71.25" customHeight="1">
      <c r="A5" s="62"/>
      <c r="B5" s="21" t="s">
        <v>167</v>
      </c>
      <c r="C5" s="62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72" t="s">
        <v>7</v>
      </c>
      <c r="I5" s="73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99"/>
      <c r="B6" s="93" t="s">
        <v>8</v>
      </c>
      <c r="C6" s="100"/>
      <c r="D6" s="12"/>
      <c r="E6" s="12"/>
      <c r="F6" s="12"/>
      <c r="G6" s="12"/>
      <c r="H6" s="60"/>
      <c r="I6" s="74"/>
      <c r="J6" s="75"/>
      <c r="K6" s="75"/>
      <c r="L6" s="75"/>
      <c r="M6" s="75"/>
    </row>
    <row r="7" spans="1:13" ht="49.5">
      <c r="A7" s="101"/>
      <c r="B7" s="102" t="s">
        <v>150</v>
      </c>
      <c r="C7" s="103" t="s">
        <v>15</v>
      </c>
      <c r="D7" s="14">
        <v>0</v>
      </c>
      <c r="E7" s="14">
        <v>0</v>
      </c>
      <c r="F7" s="14">
        <v>0</v>
      </c>
      <c r="G7" s="14">
        <v>0</v>
      </c>
      <c r="H7" s="104"/>
      <c r="I7" s="76">
        <v>0</v>
      </c>
      <c r="J7" s="77">
        <v>0</v>
      </c>
      <c r="K7" s="77">
        <v>0</v>
      </c>
      <c r="L7" s="77">
        <v>0</v>
      </c>
      <c r="M7" s="77"/>
    </row>
    <row r="8" spans="1:13" ht="16.5">
      <c r="A8" s="39"/>
      <c r="B8" s="105" t="s">
        <v>44</v>
      </c>
      <c r="C8" s="106"/>
      <c r="D8" s="12"/>
      <c r="E8" s="12"/>
      <c r="F8" s="12"/>
      <c r="G8" s="12"/>
      <c r="H8" s="107"/>
      <c r="I8" s="74"/>
      <c r="J8" s="75"/>
      <c r="K8" s="75"/>
      <c r="L8" s="75"/>
      <c r="M8" s="75"/>
    </row>
    <row r="9" spans="1:13" ht="66">
      <c r="A9" s="101"/>
      <c r="B9" s="102" t="s">
        <v>151</v>
      </c>
      <c r="C9" s="108" t="s">
        <v>152</v>
      </c>
      <c r="D9" s="14">
        <v>1</v>
      </c>
      <c r="E9" s="14">
        <v>1</v>
      </c>
      <c r="F9" s="14">
        <v>0</v>
      </c>
      <c r="G9" s="14">
        <v>16</v>
      </c>
      <c r="H9" s="104" t="s">
        <v>210</v>
      </c>
      <c r="I9" s="76">
        <v>118</v>
      </c>
      <c r="J9" s="77">
        <v>118</v>
      </c>
      <c r="K9" s="77">
        <v>0</v>
      </c>
      <c r="L9" s="77">
        <v>74</v>
      </c>
      <c r="M9" s="184"/>
    </row>
    <row r="10" spans="1:13" ht="77.25">
      <c r="A10" s="101"/>
      <c r="B10" s="102" t="s">
        <v>153</v>
      </c>
      <c r="C10" s="108" t="s">
        <v>154</v>
      </c>
      <c r="D10" s="14"/>
      <c r="E10" s="14"/>
      <c r="F10" s="14"/>
      <c r="G10" s="14"/>
      <c r="H10" s="104" t="s">
        <v>184</v>
      </c>
      <c r="I10" s="14">
        <v>1003</v>
      </c>
      <c r="J10" s="14">
        <v>1003</v>
      </c>
      <c r="K10" s="14">
        <v>0</v>
      </c>
      <c r="L10" s="14">
        <v>74</v>
      </c>
      <c r="M10" s="185" t="s">
        <v>211</v>
      </c>
    </row>
    <row r="11" spans="1:13" ht="66">
      <c r="A11" s="101"/>
      <c r="B11" s="102" t="s">
        <v>155</v>
      </c>
      <c r="C11" s="108" t="s">
        <v>156</v>
      </c>
      <c r="D11" s="14"/>
      <c r="E11" s="14"/>
      <c r="F11" s="14"/>
      <c r="G11" s="14"/>
      <c r="H11" s="104" t="s">
        <v>184</v>
      </c>
      <c r="I11" s="14">
        <v>64</v>
      </c>
      <c r="J11" s="14">
        <v>64</v>
      </c>
      <c r="K11" s="14">
        <v>0</v>
      </c>
      <c r="L11" s="14">
        <v>24</v>
      </c>
      <c r="M11" s="77"/>
    </row>
    <row r="12" spans="1:13" ht="107.25" customHeight="1">
      <c r="A12" s="109"/>
      <c r="B12" s="102" t="s">
        <v>157</v>
      </c>
      <c r="C12" s="108" t="s">
        <v>158</v>
      </c>
      <c r="D12" s="14"/>
      <c r="E12" s="14"/>
      <c r="F12" s="14"/>
      <c r="G12" s="14"/>
      <c r="H12" s="104" t="s">
        <v>184</v>
      </c>
      <c r="I12" s="76">
        <v>541</v>
      </c>
      <c r="J12" s="77">
        <v>541</v>
      </c>
      <c r="K12" s="77">
        <v>0</v>
      </c>
      <c r="L12" s="77">
        <v>102</v>
      </c>
      <c r="M12" s="185" t="s">
        <v>211</v>
      </c>
    </row>
    <row r="13" ht="15.75">
      <c r="B13" s="110"/>
    </row>
    <row r="14" ht="15.75">
      <c r="B14" s="110"/>
    </row>
    <row r="15" ht="15.75">
      <c r="B15" s="110"/>
    </row>
    <row r="16" ht="15.75">
      <c r="B16" s="110"/>
    </row>
    <row r="17" ht="15.75">
      <c r="B17" s="110"/>
    </row>
    <row r="18" ht="15.75">
      <c r="B18" s="110"/>
    </row>
    <row r="19" ht="15.75">
      <c r="B19" s="110"/>
    </row>
    <row r="20" ht="15.75">
      <c r="B20" s="110"/>
    </row>
    <row r="21" ht="15.75">
      <c r="B21" s="110"/>
    </row>
    <row r="22" ht="15.75">
      <c r="B22" s="110"/>
    </row>
    <row r="23" ht="15.75">
      <c r="B23" s="110"/>
    </row>
    <row r="24" ht="15.75">
      <c r="B24" s="110"/>
    </row>
    <row r="25" ht="15.75">
      <c r="B25" s="110"/>
    </row>
    <row r="26" ht="15.75">
      <c r="B26" s="110"/>
    </row>
    <row r="27" ht="15.75">
      <c r="B27" s="110"/>
    </row>
    <row r="28" ht="15.75">
      <c r="B28" s="110"/>
    </row>
    <row r="29" ht="15.75">
      <c r="B29" s="110"/>
    </row>
    <row r="30" ht="15.75">
      <c r="B30" s="110"/>
    </row>
    <row r="31" ht="15.75">
      <c r="B31" s="110"/>
    </row>
    <row r="32" ht="15.75">
      <c r="B32" s="110"/>
    </row>
    <row r="33" ht="15.75">
      <c r="B33" s="110"/>
    </row>
    <row r="34" ht="15.75">
      <c r="B34" s="110"/>
    </row>
    <row r="35" ht="15.75">
      <c r="B35" s="110"/>
    </row>
    <row r="36" ht="15.75">
      <c r="B36" s="110"/>
    </row>
    <row r="37" ht="15.75">
      <c r="B37" s="110"/>
    </row>
    <row r="38" ht="15.75">
      <c r="B38" s="110"/>
    </row>
    <row r="39" ht="15.75">
      <c r="B39" s="110"/>
    </row>
    <row r="40" ht="15.75">
      <c r="B40" s="110"/>
    </row>
    <row r="41" ht="15.75">
      <c r="B41" s="110"/>
    </row>
    <row r="42" ht="15.75">
      <c r="B42" s="110"/>
    </row>
    <row r="43" ht="15.75">
      <c r="B43" s="110"/>
    </row>
    <row r="44" ht="15.75">
      <c r="B44" s="110"/>
    </row>
    <row r="45" ht="15.75">
      <c r="B45" s="110"/>
    </row>
    <row r="46" ht="15.75">
      <c r="B46" s="110"/>
    </row>
    <row r="47" ht="15.75">
      <c r="B47" s="110"/>
    </row>
    <row r="48" ht="15.75">
      <c r="B48" s="110"/>
    </row>
    <row r="49" ht="15.75">
      <c r="B49" s="110"/>
    </row>
    <row r="50" ht="15.75">
      <c r="B50" s="110"/>
    </row>
    <row r="51" ht="15.75">
      <c r="B51" s="110"/>
    </row>
    <row r="52" ht="15.75">
      <c r="B52" s="110"/>
    </row>
    <row r="53" ht="15.75">
      <c r="B53" s="110"/>
    </row>
    <row r="54" ht="15.75">
      <c r="B54" s="110"/>
    </row>
    <row r="55" ht="15.75">
      <c r="B55" s="110"/>
    </row>
    <row r="56" ht="15.75">
      <c r="B56" s="110"/>
    </row>
    <row r="57" ht="15.75">
      <c r="B57" s="110"/>
    </row>
    <row r="58" ht="15.75">
      <c r="B58" s="110"/>
    </row>
    <row r="59" ht="15.75">
      <c r="B59" s="110"/>
    </row>
    <row r="60" ht="15.75">
      <c r="B60" s="110"/>
    </row>
    <row r="61" ht="15.75">
      <c r="B61" s="110"/>
    </row>
    <row r="62" ht="15.75">
      <c r="B62" s="110"/>
    </row>
    <row r="63" ht="15.75">
      <c r="B63" s="110"/>
    </row>
    <row r="64" ht="15.75">
      <c r="B64" s="110"/>
    </row>
    <row r="65" ht="15.75">
      <c r="B65" s="110"/>
    </row>
    <row r="66" ht="15.75">
      <c r="B66" s="110"/>
    </row>
    <row r="67" ht="15.75">
      <c r="B67" s="110"/>
    </row>
    <row r="68" ht="15.75">
      <c r="B68" s="110"/>
    </row>
    <row r="69" ht="15.75">
      <c r="B69" s="110"/>
    </row>
    <row r="70" ht="15.75">
      <c r="B70" s="110"/>
    </row>
    <row r="71" ht="15.75">
      <c r="B71" s="110"/>
    </row>
    <row r="72" ht="15.75">
      <c r="B72" s="110"/>
    </row>
    <row r="73" ht="15.75">
      <c r="B73" s="110"/>
    </row>
    <row r="74" ht="15.75">
      <c r="B74" s="110"/>
    </row>
    <row r="75" ht="15.75">
      <c r="B75" s="110"/>
    </row>
    <row r="76" ht="15.75">
      <c r="B76" s="110"/>
    </row>
    <row r="77" ht="15.75">
      <c r="B77" s="110"/>
    </row>
    <row r="78" ht="15.75">
      <c r="B78" s="110"/>
    </row>
    <row r="79" ht="15.75">
      <c r="B79" s="110"/>
    </row>
    <row r="80" ht="15.75">
      <c r="B80" s="110"/>
    </row>
    <row r="81" ht="15.75">
      <c r="B81" s="110"/>
    </row>
    <row r="82" ht="15.75">
      <c r="B82" s="110"/>
    </row>
    <row r="83" ht="15.75">
      <c r="B83" s="110"/>
    </row>
    <row r="84" ht="15.75">
      <c r="B84" s="110"/>
    </row>
    <row r="85" ht="15.75">
      <c r="B85" s="110"/>
    </row>
    <row r="86" ht="15.75">
      <c r="B86" s="110"/>
    </row>
    <row r="87" ht="15.75">
      <c r="B87" s="110"/>
    </row>
    <row r="88" ht="15.75">
      <c r="B88" s="110"/>
    </row>
    <row r="89" ht="15.75">
      <c r="B89" s="110"/>
    </row>
    <row r="90" ht="15.75">
      <c r="B90" s="110"/>
    </row>
    <row r="91" ht="15.75">
      <c r="B91" s="110"/>
    </row>
    <row r="92" ht="15.75">
      <c r="B92" s="110"/>
    </row>
    <row r="93" ht="15.75">
      <c r="B93" s="110"/>
    </row>
    <row r="94" ht="15.75">
      <c r="B94" s="110"/>
    </row>
    <row r="95" ht="15.75">
      <c r="B95" s="110"/>
    </row>
    <row r="96" ht="15.75">
      <c r="B96" s="110"/>
    </row>
    <row r="97" ht="15.75">
      <c r="B97" s="110"/>
    </row>
    <row r="98" ht="15.75">
      <c r="B98" s="110"/>
    </row>
    <row r="99" ht="15.75">
      <c r="B99" s="110"/>
    </row>
    <row r="100" ht="15.75">
      <c r="B100" s="110"/>
    </row>
    <row r="101" ht="15.75">
      <c r="B101" s="110"/>
    </row>
    <row r="102" ht="15.75">
      <c r="B102" s="110"/>
    </row>
    <row r="103" ht="15.75">
      <c r="B103" s="110"/>
    </row>
    <row r="104" ht="15.75">
      <c r="B104" s="110"/>
    </row>
    <row r="105" ht="15.75">
      <c r="B105" s="110"/>
    </row>
    <row r="106" ht="15.75">
      <c r="B106" s="110"/>
    </row>
    <row r="107" ht="15.75">
      <c r="B107" s="110"/>
    </row>
    <row r="108" ht="15.75">
      <c r="B108" s="110"/>
    </row>
    <row r="109" ht="15.75">
      <c r="B109" s="110"/>
    </row>
    <row r="110" ht="15.75">
      <c r="B110" s="110"/>
    </row>
    <row r="111" ht="15.75">
      <c r="B111" s="110"/>
    </row>
    <row r="112" ht="15.75">
      <c r="B112" s="110"/>
    </row>
    <row r="113" ht="15.75">
      <c r="B113" s="110"/>
    </row>
    <row r="114" ht="15.75">
      <c r="B114" s="110"/>
    </row>
    <row r="115" ht="15.75">
      <c r="B115" s="110"/>
    </row>
    <row r="116" ht="15.75">
      <c r="B116" s="110"/>
    </row>
    <row r="117" ht="15.75">
      <c r="B117" s="110"/>
    </row>
    <row r="118" ht="15.75">
      <c r="B118" s="110"/>
    </row>
    <row r="119" ht="15.75">
      <c r="B119" s="110"/>
    </row>
    <row r="120" ht="15.75">
      <c r="B120" s="110"/>
    </row>
    <row r="121" ht="15.75">
      <c r="B121" s="110"/>
    </row>
    <row r="122" ht="15.75">
      <c r="B122" s="110"/>
    </row>
    <row r="123" ht="15.75">
      <c r="B123" s="110"/>
    </row>
    <row r="124" ht="15.75">
      <c r="B124" s="110"/>
    </row>
    <row r="125" ht="15.75">
      <c r="B125" s="110"/>
    </row>
    <row r="126" ht="15.75">
      <c r="B126" s="110"/>
    </row>
    <row r="127" ht="15.75">
      <c r="B127" s="110"/>
    </row>
    <row r="128" ht="15.75">
      <c r="B128" s="110"/>
    </row>
    <row r="129" ht="15.75">
      <c r="B129" s="110"/>
    </row>
    <row r="130" ht="15.75">
      <c r="B130" s="110"/>
    </row>
    <row r="131" ht="15.75">
      <c r="B131" s="110"/>
    </row>
    <row r="132" ht="15.75">
      <c r="B132" s="110"/>
    </row>
    <row r="133" ht="15.75">
      <c r="B133" s="110"/>
    </row>
    <row r="134" ht="15.75">
      <c r="B134" s="110"/>
    </row>
    <row r="135" ht="15.75">
      <c r="B135" s="110"/>
    </row>
    <row r="136" ht="15.75">
      <c r="B136" s="110"/>
    </row>
    <row r="137" ht="15.75">
      <c r="B137" s="110"/>
    </row>
    <row r="138" ht="15.75">
      <c r="B138" s="110"/>
    </row>
    <row r="139" ht="15.75">
      <c r="B139" s="110"/>
    </row>
    <row r="140" ht="15.75">
      <c r="B140" s="110"/>
    </row>
    <row r="141" ht="15.75">
      <c r="B141" s="110"/>
    </row>
    <row r="142" ht="15.75">
      <c r="B142" s="110"/>
    </row>
    <row r="143" ht="15.75">
      <c r="B143" s="110"/>
    </row>
    <row r="144" ht="15.75">
      <c r="B144" s="110"/>
    </row>
    <row r="145" ht="15.75">
      <c r="B145" s="110"/>
    </row>
    <row r="146" ht="15.75">
      <c r="B146" s="110"/>
    </row>
    <row r="147" ht="15.75">
      <c r="B147" s="110"/>
    </row>
    <row r="148" ht="15.75">
      <c r="B148" s="110"/>
    </row>
    <row r="149" ht="15.75">
      <c r="B149" s="110"/>
    </row>
    <row r="150" ht="15.75">
      <c r="B150" s="110"/>
    </row>
    <row r="151" ht="15.75">
      <c r="B151" s="110"/>
    </row>
    <row r="152" ht="15.75">
      <c r="B152" s="110"/>
    </row>
    <row r="153" ht="15.75">
      <c r="B153" s="110"/>
    </row>
    <row r="154" ht="15.75">
      <c r="B154" s="110"/>
    </row>
    <row r="155" ht="15.75">
      <c r="B155" s="110"/>
    </row>
    <row r="156" ht="15.75">
      <c r="B156" s="110"/>
    </row>
    <row r="157" ht="15.75">
      <c r="B157" s="110"/>
    </row>
    <row r="158" ht="15.75">
      <c r="B158" s="110"/>
    </row>
    <row r="159" ht="15.75">
      <c r="B159" s="110"/>
    </row>
    <row r="160" ht="15.75">
      <c r="B160" s="110"/>
    </row>
    <row r="161" ht="15.75">
      <c r="B161" s="110"/>
    </row>
    <row r="162" ht="15.75">
      <c r="B162" s="110"/>
    </row>
    <row r="163" ht="15.75">
      <c r="B163" s="110"/>
    </row>
    <row r="164" ht="15.75">
      <c r="B164" s="110"/>
    </row>
    <row r="165" ht="15.75">
      <c r="B165" s="110"/>
    </row>
    <row r="166" ht="15.75">
      <c r="B166" s="110"/>
    </row>
    <row r="167" ht="15.75">
      <c r="B167" s="110"/>
    </row>
    <row r="168" ht="15.75">
      <c r="B168" s="110"/>
    </row>
    <row r="169" ht="15.75">
      <c r="B169" s="110"/>
    </row>
    <row r="170" ht="15.75">
      <c r="B170" s="110"/>
    </row>
    <row r="171" ht="15.75">
      <c r="B171" s="110"/>
    </row>
    <row r="172" ht="15.75">
      <c r="B172" s="110"/>
    </row>
    <row r="173" ht="15.75">
      <c r="B173" s="110"/>
    </row>
    <row r="174" ht="15.75">
      <c r="B174" s="110"/>
    </row>
    <row r="175" ht="15.75">
      <c r="B175" s="110"/>
    </row>
    <row r="176" ht="15.75">
      <c r="B176" s="110"/>
    </row>
    <row r="177" ht="15.75">
      <c r="B177" s="110"/>
    </row>
    <row r="178" ht="15.75">
      <c r="B178" s="110"/>
    </row>
    <row r="179" ht="15.75">
      <c r="B179" s="110"/>
    </row>
    <row r="180" ht="15.75">
      <c r="B180" s="110"/>
    </row>
    <row r="181" ht="15.75">
      <c r="B181" s="110"/>
    </row>
    <row r="182" ht="15.75">
      <c r="B182" s="110"/>
    </row>
    <row r="183" ht="15.75">
      <c r="B183" s="110"/>
    </row>
    <row r="184" ht="15.75">
      <c r="B184" s="110"/>
    </row>
    <row r="185" ht="15.75">
      <c r="B185" s="110"/>
    </row>
    <row r="186" ht="15.75">
      <c r="B186" s="110"/>
    </row>
    <row r="187" ht="15.75">
      <c r="B187" s="110"/>
    </row>
    <row r="188" ht="15.75">
      <c r="B188" s="110"/>
    </row>
    <row r="189" ht="15.75">
      <c r="B189" s="110"/>
    </row>
    <row r="190" ht="15.75">
      <c r="B190" s="110"/>
    </row>
    <row r="191" ht="15.75">
      <c r="B191" s="110"/>
    </row>
    <row r="192" ht="15.75">
      <c r="B192" s="110"/>
    </row>
    <row r="193" ht="15.75">
      <c r="B193" s="110"/>
    </row>
    <row r="194" ht="15.75">
      <c r="B194" s="110"/>
    </row>
    <row r="195" ht="15.75">
      <c r="B195" s="110"/>
    </row>
    <row r="196" ht="15.75">
      <c r="B196" s="110"/>
    </row>
    <row r="197" ht="15.75">
      <c r="B197" s="110"/>
    </row>
    <row r="198" ht="15.75">
      <c r="B198" s="110"/>
    </row>
    <row r="199" ht="15.75">
      <c r="B199" s="110"/>
    </row>
    <row r="200" ht="15.75">
      <c r="B200" s="110"/>
    </row>
    <row r="201" ht="15.75">
      <c r="B201" s="110"/>
    </row>
    <row r="202" ht="15.75">
      <c r="B202" s="110"/>
    </row>
    <row r="203" ht="15.75">
      <c r="B203" s="110"/>
    </row>
    <row r="204" ht="15.75">
      <c r="B204" s="110"/>
    </row>
    <row r="205" ht="15.75">
      <c r="B205" s="110"/>
    </row>
    <row r="206" ht="15.75">
      <c r="B206" s="110"/>
    </row>
    <row r="207" ht="15.75">
      <c r="B207" s="110"/>
    </row>
    <row r="208" ht="15.75">
      <c r="B208" s="110"/>
    </row>
    <row r="209" ht="15.75">
      <c r="B209" s="110"/>
    </row>
    <row r="210" ht="15.75">
      <c r="B210" s="110"/>
    </row>
    <row r="211" ht="15.75">
      <c r="B211" s="110"/>
    </row>
    <row r="212" ht="15.75">
      <c r="B212" s="110"/>
    </row>
    <row r="213" ht="15.75">
      <c r="B213" s="110"/>
    </row>
    <row r="214" ht="15.75">
      <c r="B214" s="110"/>
    </row>
    <row r="215" ht="15.75">
      <c r="B215" s="110"/>
    </row>
    <row r="216" ht="15.75">
      <c r="B216" s="110"/>
    </row>
    <row r="217" ht="15.75">
      <c r="B217" s="110"/>
    </row>
    <row r="218" ht="15.75">
      <c r="B218" s="110"/>
    </row>
    <row r="219" ht="15.75">
      <c r="B219" s="110"/>
    </row>
    <row r="220" ht="15.75">
      <c r="B220" s="110"/>
    </row>
    <row r="221" ht="15.75">
      <c r="B221" s="110"/>
    </row>
    <row r="222" ht="15.75">
      <c r="B222" s="110"/>
    </row>
    <row r="223" ht="15.75">
      <c r="B223" s="110"/>
    </row>
    <row r="224" ht="15.75">
      <c r="B224" s="110"/>
    </row>
    <row r="225" ht="15.75">
      <c r="B225" s="110"/>
    </row>
    <row r="226" ht="15.75">
      <c r="B226" s="110"/>
    </row>
    <row r="227" ht="15.75">
      <c r="B227" s="110"/>
    </row>
    <row r="228" ht="15.75">
      <c r="B228" s="110"/>
    </row>
    <row r="229" ht="15.75">
      <c r="B229" s="110"/>
    </row>
    <row r="230" ht="15.75">
      <c r="B230" s="110"/>
    </row>
    <row r="231" ht="15.75">
      <c r="B231" s="110"/>
    </row>
    <row r="232" ht="15.75">
      <c r="B232" s="110"/>
    </row>
    <row r="233" ht="15.75">
      <c r="B233" s="110"/>
    </row>
    <row r="234" ht="15.75">
      <c r="B234" s="110"/>
    </row>
    <row r="235" ht="15.75">
      <c r="B235" s="110"/>
    </row>
    <row r="236" ht="15.75">
      <c r="B236" s="110"/>
    </row>
    <row r="237" ht="15.75">
      <c r="B237" s="110"/>
    </row>
    <row r="238" ht="15.75">
      <c r="B238" s="110"/>
    </row>
    <row r="239" ht="15.75">
      <c r="B239" s="110"/>
    </row>
    <row r="240" ht="15.75">
      <c r="B240" s="110"/>
    </row>
    <row r="241" ht="15.75">
      <c r="B241" s="110"/>
    </row>
    <row r="242" ht="15.75">
      <c r="B242" s="110"/>
    </row>
    <row r="243" ht="15.75">
      <c r="B243" s="110"/>
    </row>
    <row r="244" ht="15.75">
      <c r="B244" s="110"/>
    </row>
    <row r="245" ht="15.75">
      <c r="B245" s="110"/>
    </row>
    <row r="246" ht="15.75">
      <c r="B246" s="110"/>
    </row>
    <row r="247" ht="15.75">
      <c r="B247" s="110"/>
    </row>
    <row r="248" ht="15.75">
      <c r="B248" s="110"/>
    </row>
    <row r="249" ht="15.75">
      <c r="B249" s="110"/>
    </row>
    <row r="250" ht="15.75">
      <c r="B250" s="110"/>
    </row>
    <row r="251" ht="15.75">
      <c r="B251" s="110"/>
    </row>
    <row r="252" ht="15.75">
      <c r="B252" s="110"/>
    </row>
    <row r="253" ht="15.75">
      <c r="B253" s="110"/>
    </row>
    <row r="254" ht="15.75">
      <c r="B254" s="110"/>
    </row>
    <row r="255" ht="15.75">
      <c r="B255" s="110"/>
    </row>
    <row r="256" ht="15.75">
      <c r="B256" s="110"/>
    </row>
    <row r="257" ht="15.75">
      <c r="B257" s="110"/>
    </row>
    <row r="258" ht="15.75">
      <c r="B258" s="110"/>
    </row>
    <row r="259" ht="15.75">
      <c r="B259" s="110"/>
    </row>
    <row r="260" ht="15.75">
      <c r="B260" s="110"/>
    </row>
    <row r="261" ht="15.75">
      <c r="B261" s="110"/>
    </row>
    <row r="262" ht="15.75">
      <c r="B262" s="110"/>
    </row>
    <row r="263" ht="15.75">
      <c r="B263" s="110"/>
    </row>
    <row r="264" ht="15.75">
      <c r="B264" s="110"/>
    </row>
    <row r="265" ht="15.75">
      <c r="B265" s="110"/>
    </row>
    <row r="266" ht="15.75">
      <c r="B266" s="110"/>
    </row>
    <row r="267" ht="15.75">
      <c r="B267" s="110"/>
    </row>
    <row r="268" ht="15.75">
      <c r="B268" s="110"/>
    </row>
    <row r="269" ht="15.75">
      <c r="B269" s="110"/>
    </row>
    <row r="270" ht="15.75">
      <c r="B270" s="110"/>
    </row>
    <row r="271" ht="15.75">
      <c r="B271" s="110"/>
    </row>
    <row r="272" ht="15.75">
      <c r="B272" s="110"/>
    </row>
    <row r="273" ht="15.75">
      <c r="B273" s="110"/>
    </row>
    <row r="274" ht="15.75">
      <c r="B274" s="110"/>
    </row>
    <row r="275" ht="15.75">
      <c r="B275" s="110"/>
    </row>
    <row r="276" ht="15.75">
      <c r="B276" s="110"/>
    </row>
    <row r="277" ht="15.75">
      <c r="B277" s="110"/>
    </row>
    <row r="278" ht="15.75">
      <c r="B278" s="110"/>
    </row>
    <row r="279" ht="15.75">
      <c r="B279" s="110"/>
    </row>
    <row r="280" ht="15.75">
      <c r="B280" s="110"/>
    </row>
    <row r="281" ht="15.75">
      <c r="B281" s="110"/>
    </row>
    <row r="282" ht="15.75">
      <c r="B282" s="110"/>
    </row>
    <row r="283" ht="15.75">
      <c r="B283" s="110"/>
    </row>
    <row r="284" ht="15.75">
      <c r="B284" s="110"/>
    </row>
    <row r="285" ht="15.75">
      <c r="B285" s="110"/>
    </row>
    <row r="286" ht="15.75">
      <c r="B286" s="110"/>
    </row>
    <row r="287" ht="15.75">
      <c r="B287" s="110"/>
    </row>
    <row r="288" ht="15.75">
      <c r="B288" s="110"/>
    </row>
    <row r="289" ht="15.75">
      <c r="B289" s="110"/>
    </row>
    <row r="290" ht="15.75">
      <c r="B290" s="110"/>
    </row>
    <row r="291" ht="15.75">
      <c r="B291" s="110"/>
    </row>
    <row r="292" ht="15.75">
      <c r="B292" s="110"/>
    </row>
    <row r="293" ht="15.75">
      <c r="B293" s="110"/>
    </row>
    <row r="294" ht="15.75">
      <c r="B294" s="110"/>
    </row>
    <row r="295" ht="15.75">
      <c r="B295" s="110"/>
    </row>
    <row r="296" ht="15.75">
      <c r="B296" s="110"/>
    </row>
    <row r="297" ht="15.75">
      <c r="B297" s="110"/>
    </row>
    <row r="298" ht="15.75">
      <c r="B298" s="110"/>
    </row>
    <row r="299" ht="15.75">
      <c r="B299" s="110"/>
    </row>
    <row r="300" ht="15.75">
      <c r="B300" s="110"/>
    </row>
    <row r="301" ht="15.75">
      <c r="B301" s="110"/>
    </row>
    <row r="302" ht="15.75">
      <c r="B302" s="110"/>
    </row>
    <row r="303" ht="15.75">
      <c r="B303" s="110"/>
    </row>
    <row r="304" ht="15.75">
      <c r="B304" s="110"/>
    </row>
    <row r="305" ht="15.75">
      <c r="B305" s="110"/>
    </row>
    <row r="306" ht="15.75">
      <c r="B306" s="110"/>
    </row>
    <row r="307" ht="15.75">
      <c r="B307" s="110"/>
    </row>
    <row r="308" ht="15.75">
      <c r="B308" s="110"/>
    </row>
    <row r="309" ht="15.75">
      <c r="B309" s="110"/>
    </row>
    <row r="310" ht="15.75">
      <c r="B310" s="110"/>
    </row>
    <row r="311" ht="15.75">
      <c r="B311" s="110"/>
    </row>
    <row r="312" ht="15.75">
      <c r="B312" s="110"/>
    </row>
    <row r="313" ht="15.75">
      <c r="B313" s="110"/>
    </row>
    <row r="314" ht="15.75">
      <c r="B314" s="110"/>
    </row>
    <row r="315" ht="15.75">
      <c r="B315" s="110"/>
    </row>
    <row r="316" ht="15.75">
      <c r="B316" s="110"/>
    </row>
    <row r="317" ht="15.75">
      <c r="B317" s="110"/>
    </row>
    <row r="318" ht="15.75">
      <c r="B318" s="110"/>
    </row>
    <row r="319" ht="15.75">
      <c r="B319" s="110"/>
    </row>
    <row r="320" ht="15.75">
      <c r="B320" s="110"/>
    </row>
    <row r="321" ht="15.75">
      <c r="B321" s="110"/>
    </row>
    <row r="322" ht="15.75">
      <c r="B322" s="110"/>
    </row>
    <row r="323" ht="15.75">
      <c r="B323" s="110"/>
    </row>
    <row r="324" ht="15.75">
      <c r="B324" s="110"/>
    </row>
    <row r="325" ht="15.75">
      <c r="B325" s="110"/>
    </row>
    <row r="326" ht="15.75">
      <c r="B326" s="110"/>
    </row>
    <row r="327" ht="15.75">
      <c r="B327" s="110"/>
    </row>
    <row r="328" ht="15.75">
      <c r="B328" s="110"/>
    </row>
    <row r="329" ht="15.75">
      <c r="B329" s="110"/>
    </row>
    <row r="330" ht="15.75">
      <c r="B330" s="110"/>
    </row>
    <row r="331" ht="15.75">
      <c r="B331" s="110"/>
    </row>
    <row r="332" ht="15.75">
      <c r="B332" s="110"/>
    </row>
    <row r="333" ht="15.75">
      <c r="B333" s="110"/>
    </row>
    <row r="334" ht="15.75">
      <c r="B334" s="110"/>
    </row>
    <row r="335" ht="15.75">
      <c r="B335" s="110"/>
    </row>
    <row r="336" ht="15.75">
      <c r="B336" s="110"/>
    </row>
    <row r="337" ht="15.75">
      <c r="B337" s="110"/>
    </row>
    <row r="338" ht="15.75">
      <c r="B338" s="110"/>
    </row>
    <row r="339" ht="15.75">
      <c r="B339" s="110"/>
    </row>
    <row r="340" ht="15.75">
      <c r="B340" s="110"/>
    </row>
    <row r="341" ht="15.75">
      <c r="B341" s="110"/>
    </row>
    <row r="342" ht="15.75">
      <c r="B342" s="110"/>
    </row>
    <row r="343" ht="15.75">
      <c r="B343" s="110"/>
    </row>
    <row r="344" ht="15.75">
      <c r="B344" s="110"/>
    </row>
    <row r="345" ht="15.75">
      <c r="B345" s="110"/>
    </row>
    <row r="346" ht="15.75">
      <c r="B346" s="110"/>
    </row>
    <row r="347" ht="15.75">
      <c r="B347" s="110"/>
    </row>
    <row r="348" ht="15.75">
      <c r="B348" s="110"/>
    </row>
    <row r="349" ht="15.75">
      <c r="B349" s="110"/>
    </row>
    <row r="350" ht="15.75">
      <c r="B350" s="110"/>
    </row>
    <row r="351" ht="15.75">
      <c r="B351" s="110"/>
    </row>
    <row r="352" ht="15.75">
      <c r="B352" s="110"/>
    </row>
    <row r="353" ht="15.75">
      <c r="B353" s="110"/>
    </row>
    <row r="354" ht="15.75">
      <c r="B354" s="110"/>
    </row>
    <row r="355" ht="15.75">
      <c r="B355" s="110"/>
    </row>
    <row r="356" ht="15.75">
      <c r="B356" s="110"/>
    </row>
    <row r="357" ht="15.75">
      <c r="B357" s="110"/>
    </row>
    <row r="358" ht="15.75">
      <c r="B358" s="110"/>
    </row>
    <row r="359" ht="15.75">
      <c r="B359" s="110"/>
    </row>
    <row r="360" ht="15.75">
      <c r="B360" s="110"/>
    </row>
    <row r="361" ht="15.75">
      <c r="B361" s="110"/>
    </row>
    <row r="362" ht="15.75">
      <c r="B362" s="110"/>
    </row>
    <row r="363" ht="15.75">
      <c r="B363" s="110"/>
    </row>
    <row r="364" ht="15.75">
      <c r="B364" s="110"/>
    </row>
    <row r="365" ht="15.75">
      <c r="B365" s="110"/>
    </row>
    <row r="366" ht="15.75">
      <c r="B366" s="110"/>
    </row>
    <row r="367" ht="15.75">
      <c r="B367" s="110"/>
    </row>
    <row r="368" ht="15.75">
      <c r="B368" s="110"/>
    </row>
    <row r="369" ht="15.75">
      <c r="B369" s="110"/>
    </row>
    <row r="370" ht="15.75">
      <c r="B370" s="110"/>
    </row>
    <row r="371" ht="15.75">
      <c r="B371" s="110"/>
    </row>
    <row r="372" ht="15.75">
      <c r="B372" s="110"/>
    </row>
    <row r="373" ht="15.75">
      <c r="B373" s="110"/>
    </row>
    <row r="374" ht="15.75">
      <c r="B374" s="110"/>
    </row>
    <row r="375" ht="15.75">
      <c r="B375" s="110"/>
    </row>
    <row r="376" ht="15.75">
      <c r="B376" s="110"/>
    </row>
    <row r="377" ht="15.75">
      <c r="B377" s="110"/>
    </row>
    <row r="378" ht="15.75">
      <c r="B378" s="110"/>
    </row>
    <row r="379" ht="15.75">
      <c r="B379" s="110"/>
    </row>
    <row r="380" ht="15.75">
      <c r="B380" s="110"/>
    </row>
    <row r="381" ht="15.75">
      <c r="B381" s="110"/>
    </row>
    <row r="382" ht="15.75">
      <c r="B382" s="110"/>
    </row>
    <row r="383" ht="15.75">
      <c r="B383" s="110"/>
    </row>
    <row r="384" ht="15.75">
      <c r="B384" s="110"/>
    </row>
    <row r="385" ht="15.75">
      <c r="B385" s="110"/>
    </row>
    <row r="386" ht="15.75">
      <c r="B386" s="110"/>
    </row>
    <row r="387" ht="15.75">
      <c r="B387" s="110"/>
    </row>
    <row r="388" ht="15.75">
      <c r="B388" s="110"/>
    </row>
    <row r="389" ht="15.75">
      <c r="B389" s="110"/>
    </row>
    <row r="390" ht="15.75">
      <c r="B390" s="110"/>
    </row>
    <row r="391" ht="15.75">
      <c r="B391" s="110"/>
    </row>
    <row r="392" ht="15.75">
      <c r="B392" s="110"/>
    </row>
    <row r="393" ht="15.75">
      <c r="B393" s="110"/>
    </row>
    <row r="394" ht="15.75">
      <c r="B394" s="110"/>
    </row>
    <row r="395" ht="15.75">
      <c r="B395" s="110"/>
    </row>
    <row r="396" ht="15.75">
      <c r="B396" s="110"/>
    </row>
    <row r="397" ht="15.75">
      <c r="B397" s="110"/>
    </row>
    <row r="398" ht="15.75">
      <c r="B398" s="110"/>
    </row>
    <row r="399" ht="15.75">
      <c r="B399" s="110"/>
    </row>
    <row r="400" ht="15.75">
      <c r="B400" s="110"/>
    </row>
    <row r="401" ht="15.75">
      <c r="B401" s="110"/>
    </row>
    <row r="402" ht="15.75">
      <c r="B402" s="110"/>
    </row>
    <row r="403" ht="15.75">
      <c r="B403" s="110"/>
    </row>
    <row r="404" ht="15.75">
      <c r="B404" s="110"/>
    </row>
    <row r="405" ht="15.75">
      <c r="B405" s="110"/>
    </row>
    <row r="406" ht="15.75">
      <c r="B406" s="110"/>
    </row>
    <row r="407" ht="15.75">
      <c r="B407" s="110"/>
    </row>
    <row r="408" ht="15.75">
      <c r="B408" s="110"/>
    </row>
    <row r="409" ht="15.75">
      <c r="B409" s="110"/>
    </row>
    <row r="410" ht="15.75">
      <c r="B410" s="110"/>
    </row>
    <row r="411" ht="15.75">
      <c r="B411" s="110"/>
    </row>
    <row r="412" ht="15.75">
      <c r="B412" s="110"/>
    </row>
    <row r="413" ht="15.75">
      <c r="B413" s="110"/>
    </row>
    <row r="414" ht="15.75">
      <c r="B414" s="110"/>
    </row>
    <row r="415" ht="15.75">
      <c r="B415" s="110"/>
    </row>
    <row r="416" ht="15.75">
      <c r="B416" s="110"/>
    </row>
    <row r="417" ht="15.75">
      <c r="B417" s="110"/>
    </row>
    <row r="418" ht="15.75">
      <c r="B418" s="110"/>
    </row>
    <row r="419" ht="15.75">
      <c r="B419" s="110"/>
    </row>
    <row r="420" ht="15.75">
      <c r="B420" s="110"/>
    </row>
    <row r="421" ht="15.75">
      <c r="B421" s="110"/>
    </row>
    <row r="422" ht="15.75">
      <c r="B422" s="110"/>
    </row>
    <row r="423" ht="15.75">
      <c r="B423" s="110"/>
    </row>
    <row r="424" ht="15.75">
      <c r="B424" s="110"/>
    </row>
    <row r="425" ht="15.75">
      <c r="B425" s="110"/>
    </row>
    <row r="426" ht="15.75">
      <c r="B426" s="110"/>
    </row>
    <row r="427" ht="15.75">
      <c r="B427" s="110"/>
    </row>
    <row r="428" ht="15.75">
      <c r="B428" s="110"/>
    </row>
    <row r="429" ht="15.75">
      <c r="B429" s="110"/>
    </row>
    <row r="430" ht="15.75">
      <c r="B430" s="110"/>
    </row>
    <row r="431" ht="15.75">
      <c r="B431" s="110"/>
    </row>
    <row r="432" ht="15.75">
      <c r="B432" s="110"/>
    </row>
    <row r="433" ht="15.75">
      <c r="B433" s="110"/>
    </row>
    <row r="434" ht="15.75">
      <c r="B434" s="110"/>
    </row>
    <row r="435" ht="15.75">
      <c r="B435" s="110"/>
    </row>
    <row r="436" ht="15.75">
      <c r="B436" s="110"/>
    </row>
    <row r="437" ht="15.75">
      <c r="B437" s="110"/>
    </row>
    <row r="438" ht="15.75">
      <c r="B438" s="110"/>
    </row>
    <row r="439" ht="15.75">
      <c r="B439" s="110"/>
    </row>
    <row r="440" ht="15.75">
      <c r="B440" s="110"/>
    </row>
    <row r="441" ht="15.75">
      <c r="B441" s="110"/>
    </row>
    <row r="442" ht="15.75">
      <c r="B442" s="110"/>
    </row>
    <row r="443" ht="15.75">
      <c r="B443" s="110"/>
    </row>
    <row r="444" ht="15.75">
      <c r="B444" s="110"/>
    </row>
    <row r="445" ht="15.75">
      <c r="B445" s="110"/>
    </row>
    <row r="446" ht="15.75">
      <c r="B446" s="110"/>
    </row>
    <row r="447" ht="15.75">
      <c r="B447" s="110"/>
    </row>
    <row r="448" ht="15.75">
      <c r="B448" s="110"/>
    </row>
    <row r="449" ht="15.75">
      <c r="B449" s="110"/>
    </row>
    <row r="450" ht="15.75">
      <c r="B450" s="110"/>
    </row>
    <row r="451" ht="15.75">
      <c r="B451" s="110"/>
    </row>
    <row r="452" ht="15.75">
      <c r="B452" s="110"/>
    </row>
    <row r="453" ht="15.75">
      <c r="B453" s="110"/>
    </row>
    <row r="454" ht="15.75">
      <c r="B454" s="110"/>
    </row>
    <row r="455" ht="15.75">
      <c r="B455" s="110"/>
    </row>
    <row r="456" ht="15.75">
      <c r="B456" s="110"/>
    </row>
    <row r="457" ht="15.75">
      <c r="B457" s="110"/>
    </row>
    <row r="458" ht="15.75">
      <c r="B458" s="110"/>
    </row>
    <row r="459" ht="15.75">
      <c r="B459" s="110"/>
    </row>
    <row r="460" ht="15.75">
      <c r="B460" s="110"/>
    </row>
    <row r="461" ht="15.75">
      <c r="B461" s="110"/>
    </row>
    <row r="462" ht="15.75">
      <c r="B462" s="110"/>
    </row>
    <row r="463" ht="15.75">
      <c r="B463" s="110"/>
    </row>
    <row r="464" ht="15.75">
      <c r="B464" s="110"/>
    </row>
    <row r="465" ht="15.75">
      <c r="B465" s="110"/>
    </row>
    <row r="466" ht="15.75">
      <c r="B466" s="110"/>
    </row>
    <row r="467" ht="15.75">
      <c r="B467" s="110"/>
    </row>
    <row r="468" ht="15.75">
      <c r="B468" s="110"/>
    </row>
    <row r="469" ht="15.75">
      <c r="B469" s="110"/>
    </row>
    <row r="470" ht="15.75">
      <c r="B470" s="110"/>
    </row>
    <row r="471" ht="15.75">
      <c r="B471" s="110"/>
    </row>
    <row r="472" ht="15.75">
      <c r="B472" s="110"/>
    </row>
    <row r="473" ht="15.75">
      <c r="B473" s="110"/>
    </row>
    <row r="474" ht="15.75">
      <c r="B474" s="110"/>
    </row>
    <row r="475" ht="15.75">
      <c r="B475" s="110"/>
    </row>
    <row r="476" ht="15.75">
      <c r="B476" s="110"/>
    </row>
    <row r="477" ht="15.75">
      <c r="B477" s="110"/>
    </row>
    <row r="478" ht="15.75">
      <c r="B478" s="110"/>
    </row>
    <row r="479" ht="15.75">
      <c r="B479" s="110"/>
    </row>
    <row r="480" ht="15.75">
      <c r="B480" s="110"/>
    </row>
    <row r="481" ht="15.75">
      <c r="B481" s="110"/>
    </row>
    <row r="482" ht="15.75">
      <c r="B482" s="110"/>
    </row>
    <row r="483" ht="15.75">
      <c r="B483" s="110"/>
    </row>
    <row r="484" ht="15.75">
      <c r="B484" s="110"/>
    </row>
    <row r="485" ht="15.75">
      <c r="B485" s="110"/>
    </row>
    <row r="486" ht="15.75">
      <c r="B486" s="110"/>
    </row>
    <row r="487" ht="15.75">
      <c r="B487" s="110"/>
    </row>
    <row r="488" ht="15.75">
      <c r="B488" s="110"/>
    </row>
    <row r="489" ht="15.75">
      <c r="B489" s="110"/>
    </row>
    <row r="490" ht="15.75">
      <c r="B490" s="110"/>
    </row>
    <row r="491" ht="15.75">
      <c r="B491" s="110"/>
    </row>
    <row r="492" ht="15.75">
      <c r="B492" s="110"/>
    </row>
    <row r="493" ht="15.75">
      <c r="B493" s="110"/>
    </row>
    <row r="494" ht="15.75">
      <c r="B494" s="110"/>
    </row>
    <row r="495" ht="15.75">
      <c r="B495" s="110"/>
    </row>
    <row r="496" ht="15.75">
      <c r="B496" s="110"/>
    </row>
    <row r="497" ht="15.75">
      <c r="B497" s="110"/>
    </row>
    <row r="498" ht="15.75">
      <c r="B498" s="110"/>
    </row>
    <row r="499" ht="15.75">
      <c r="B499" s="110"/>
    </row>
    <row r="500" ht="15.75">
      <c r="B500" s="110"/>
    </row>
    <row r="501" ht="15.75">
      <c r="B501" s="110"/>
    </row>
    <row r="502" ht="15.75">
      <c r="B502" s="110"/>
    </row>
    <row r="503" ht="15.75">
      <c r="B503" s="110"/>
    </row>
    <row r="504" ht="15.75">
      <c r="B504" s="110"/>
    </row>
    <row r="505" ht="15.75">
      <c r="B505" s="110"/>
    </row>
    <row r="506" ht="15.75">
      <c r="B506" s="110"/>
    </row>
    <row r="507" ht="15.75">
      <c r="B507" s="110"/>
    </row>
    <row r="508" ht="15.75">
      <c r="B508" s="110"/>
    </row>
    <row r="509" ht="15.75">
      <c r="B509" s="110"/>
    </row>
    <row r="510" ht="15.75">
      <c r="B510" s="110"/>
    </row>
    <row r="511" ht="15.75">
      <c r="B511" s="110"/>
    </row>
    <row r="512" ht="15.75">
      <c r="B512" s="110"/>
    </row>
    <row r="513" ht="15.75">
      <c r="B513" s="110"/>
    </row>
    <row r="514" ht="15.75">
      <c r="B514" s="110"/>
    </row>
    <row r="515" ht="15.75">
      <c r="B515" s="110"/>
    </row>
    <row r="516" ht="15.75">
      <c r="B516" s="110"/>
    </row>
    <row r="517" ht="15.75">
      <c r="B517" s="110"/>
    </row>
    <row r="518" ht="15.75">
      <c r="B518" s="110"/>
    </row>
    <row r="519" ht="15.75">
      <c r="B519" s="110"/>
    </row>
    <row r="520" ht="15.75">
      <c r="B520" s="110"/>
    </row>
    <row r="521" ht="15.75">
      <c r="B521" s="110"/>
    </row>
    <row r="522" ht="15.75">
      <c r="B522" s="110"/>
    </row>
    <row r="523" ht="15.75">
      <c r="B523" s="110"/>
    </row>
    <row r="524" ht="15.75">
      <c r="B524" s="110"/>
    </row>
    <row r="525" ht="15.75">
      <c r="B525" s="110"/>
    </row>
    <row r="526" ht="15.75">
      <c r="B526" s="110"/>
    </row>
    <row r="527" ht="15.75">
      <c r="B527" s="110"/>
    </row>
    <row r="528" ht="15.75">
      <c r="B528" s="110"/>
    </row>
    <row r="529" ht="15.75">
      <c r="B529" s="110"/>
    </row>
    <row r="530" ht="15.75">
      <c r="B530" s="110"/>
    </row>
    <row r="531" ht="15.75">
      <c r="B531" s="110"/>
    </row>
    <row r="532" ht="15.75">
      <c r="B532" s="110"/>
    </row>
    <row r="533" ht="15.75">
      <c r="B533" s="110"/>
    </row>
    <row r="534" ht="15.75">
      <c r="B534" s="110"/>
    </row>
    <row r="535" ht="15.75">
      <c r="B535" s="110"/>
    </row>
    <row r="536" ht="15.75">
      <c r="B536" s="110"/>
    </row>
    <row r="537" ht="15.75">
      <c r="B537" s="110"/>
    </row>
    <row r="538" ht="15.75">
      <c r="B538" s="110"/>
    </row>
    <row r="539" ht="15.75">
      <c r="B539" s="110"/>
    </row>
    <row r="540" ht="15.75">
      <c r="B540" s="110"/>
    </row>
    <row r="541" ht="15.75">
      <c r="B541" s="110"/>
    </row>
    <row r="542" ht="15.75">
      <c r="B542" s="110"/>
    </row>
    <row r="543" ht="15.75">
      <c r="B543" s="110"/>
    </row>
    <row r="544" ht="15.75">
      <c r="B544" s="110"/>
    </row>
    <row r="545" ht="15.75">
      <c r="B545" s="110"/>
    </row>
    <row r="546" ht="15.75">
      <c r="B546" s="110"/>
    </row>
    <row r="547" ht="15.75">
      <c r="B547" s="110"/>
    </row>
    <row r="548" ht="15.75">
      <c r="B548" s="110"/>
    </row>
    <row r="549" ht="15.75">
      <c r="B549" s="110"/>
    </row>
    <row r="550" ht="15.75">
      <c r="B550" s="110"/>
    </row>
    <row r="551" ht="15.75">
      <c r="B551" s="110"/>
    </row>
    <row r="552" ht="15.75">
      <c r="B552" s="110"/>
    </row>
    <row r="553" ht="15.75">
      <c r="B553" s="110"/>
    </row>
    <row r="554" ht="15.75">
      <c r="B554" s="110"/>
    </row>
    <row r="555" ht="15.75">
      <c r="B555" s="110"/>
    </row>
    <row r="556" ht="15.75">
      <c r="B556" s="110"/>
    </row>
    <row r="557" ht="15.75">
      <c r="B557" s="110"/>
    </row>
    <row r="558" ht="15.75">
      <c r="B558" s="110"/>
    </row>
    <row r="559" ht="15.75">
      <c r="B559" s="110"/>
    </row>
    <row r="560" ht="15.75">
      <c r="B560" s="110"/>
    </row>
    <row r="561" ht="15.75">
      <c r="B561" s="110"/>
    </row>
    <row r="562" ht="15.75">
      <c r="B562" s="110"/>
    </row>
    <row r="563" ht="15.75">
      <c r="B563" s="110"/>
    </row>
    <row r="564" ht="15.75">
      <c r="B564" s="110"/>
    </row>
    <row r="565" ht="15.75">
      <c r="B565" s="110"/>
    </row>
    <row r="566" ht="15.75">
      <c r="B566" s="110"/>
    </row>
    <row r="567" ht="15.75">
      <c r="B567" s="110"/>
    </row>
    <row r="568" ht="15.75">
      <c r="B568" s="110"/>
    </row>
    <row r="569" ht="15.75">
      <c r="B569" s="110"/>
    </row>
    <row r="570" ht="15.75">
      <c r="B570" s="110"/>
    </row>
    <row r="571" ht="15.75">
      <c r="B571" s="110"/>
    </row>
    <row r="572" ht="15.75">
      <c r="B572" s="110"/>
    </row>
    <row r="573" ht="15.75">
      <c r="B573" s="110"/>
    </row>
    <row r="574" ht="15.75">
      <c r="B574" s="110"/>
    </row>
    <row r="575" ht="15.75">
      <c r="B575" s="110"/>
    </row>
    <row r="576" ht="15.75">
      <c r="B576" s="110"/>
    </row>
    <row r="577" ht="15.75">
      <c r="B577" s="110"/>
    </row>
    <row r="578" ht="15.75">
      <c r="B578" s="110"/>
    </row>
    <row r="579" ht="15.75">
      <c r="B579" s="110"/>
    </row>
    <row r="580" ht="15.75">
      <c r="B580" s="110"/>
    </row>
    <row r="581" ht="15.75">
      <c r="B581" s="110"/>
    </row>
    <row r="582" ht="15.75">
      <c r="B582" s="110"/>
    </row>
    <row r="583" ht="15.75">
      <c r="B583" s="110"/>
    </row>
    <row r="584" ht="15.75">
      <c r="B584" s="110"/>
    </row>
    <row r="585" ht="15.75">
      <c r="B585" s="110"/>
    </row>
    <row r="586" ht="15.75">
      <c r="B586" s="110"/>
    </row>
    <row r="587" ht="15.75">
      <c r="B587" s="110"/>
    </row>
    <row r="588" ht="15.75">
      <c r="B588" s="110"/>
    </row>
    <row r="589" ht="15.75">
      <c r="B589" s="110"/>
    </row>
    <row r="590" ht="15.75">
      <c r="B590" s="110"/>
    </row>
    <row r="591" ht="15.75">
      <c r="B591" s="110"/>
    </row>
    <row r="592" ht="15.75">
      <c r="B592" s="110"/>
    </row>
    <row r="593" ht="15.75">
      <c r="B593" s="110"/>
    </row>
    <row r="594" ht="15.75">
      <c r="B594" s="110"/>
    </row>
    <row r="595" ht="15.75">
      <c r="B595" s="110"/>
    </row>
    <row r="596" ht="15.75">
      <c r="B596" s="110"/>
    </row>
    <row r="597" ht="15.75">
      <c r="B597" s="110"/>
    </row>
    <row r="598" ht="15.75">
      <c r="B598" s="110"/>
    </row>
    <row r="599" ht="15.75">
      <c r="B599" s="110"/>
    </row>
    <row r="600" ht="15.75">
      <c r="B600" s="110"/>
    </row>
    <row r="601" ht="15.75">
      <c r="B601" s="110"/>
    </row>
    <row r="602" ht="15.75">
      <c r="B602" s="110"/>
    </row>
    <row r="603" ht="15.75">
      <c r="B603" s="110"/>
    </row>
    <row r="604" ht="15.75">
      <c r="B604" s="110"/>
    </row>
    <row r="605" ht="15.75">
      <c r="B605" s="110"/>
    </row>
    <row r="606" ht="15.75">
      <c r="B606" s="110"/>
    </row>
    <row r="607" ht="15.75">
      <c r="B607" s="110"/>
    </row>
    <row r="608" ht="15.75">
      <c r="B608" s="110"/>
    </row>
    <row r="609" ht="15.75">
      <c r="B609" s="110"/>
    </row>
    <row r="610" ht="15.75">
      <c r="B610" s="110"/>
    </row>
    <row r="611" ht="15.75">
      <c r="B611" s="110"/>
    </row>
    <row r="612" ht="15.75">
      <c r="B612" s="110"/>
    </row>
    <row r="613" ht="15.75">
      <c r="B613" s="110"/>
    </row>
    <row r="614" ht="15.75">
      <c r="B614" s="1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474"/>
  <sheetViews>
    <sheetView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3.57421875" style="4" customWidth="1"/>
    <col min="2" max="2" width="51.7109375" style="4" customWidth="1"/>
    <col min="3" max="3" width="40.421875" style="25" customWidth="1"/>
    <col min="4" max="8" width="17.57421875" style="4" customWidth="1"/>
    <col min="9" max="12" width="18.140625" style="4" customWidth="1"/>
    <col min="13" max="13" width="32.28125" style="4" customWidth="1"/>
  </cols>
  <sheetData>
    <row r="1" ht="21">
      <c r="B1" s="2" t="s">
        <v>18</v>
      </c>
    </row>
    <row r="2" ht="15.75">
      <c r="B2" s="5" t="s">
        <v>200</v>
      </c>
    </row>
    <row r="4" spans="1:11" ht="18">
      <c r="A4" s="78"/>
      <c r="B4" s="111" t="s">
        <v>58</v>
      </c>
      <c r="C4" s="79"/>
      <c r="D4" s="4" t="s">
        <v>16</v>
      </c>
      <c r="F4" s="7"/>
      <c r="I4" s="4" t="s">
        <v>17</v>
      </c>
      <c r="K4" s="7"/>
    </row>
    <row r="5" spans="1:13" ht="57">
      <c r="A5" s="186"/>
      <c r="B5" s="21" t="s">
        <v>167</v>
      </c>
      <c r="C5" s="80" t="s">
        <v>2</v>
      </c>
      <c r="D5" s="26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2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8">
      <c r="A6" s="187"/>
      <c r="B6" s="81" t="s">
        <v>8</v>
      </c>
      <c r="C6" s="112"/>
      <c r="D6" s="113"/>
      <c r="E6" s="28"/>
      <c r="F6" s="28"/>
      <c r="G6" s="28"/>
      <c r="H6" s="29"/>
      <c r="I6" s="113"/>
      <c r="J6" s="28"/>
      <c r="K6" s="28"/>
      <c r="L6" s="28"/>
      <c r="M6" s="28"/>
    </row>
    <row r="7" spans="1:13" ht="18">
      <c r="A7" s="188"/>
      <c r="B7" s="82" t="s">
        <v>59</v>
      </c>
      <c r="C7" s="83"/>
      <c r="D7" s="30"/>
      <c r="E7" s="31"/>
      <c r="F7" s="31"/>
      <c r="G7" s="31"/>
      <c r="H7" s="114"/>
      <c r="I7" s="30"/>
      <c r="J7" s="31"/>
      <c r="K7" s="31"/>
      <c r="L7" s="31"/>
      <c r="M7" s="31"/>
    </row>
    <row r="8" spans="1:13" ht="47.25">
      <c r="A8" s="32"/>
      <c r="B8" s="189" t="s">
        <v>60</v>
      </c>
      <c r="C8" s="133" t="s">
        <v>15</v>
      </c>
      <c r="D8" s="132">
        <v>3</v>
      </c>
      <c r="E8" s="132">
        <v>3</v>
      </c>
      <c r="F8" s="132">
        <v>0</v>
      </c>
      <c r="G8" s="132">
        <v>22</v>
      </c>
      <c r="H8" s="122"/>
      <c r="I8" s="132">
        <v>4</v>
      </c>
      <c r="J8" s="132">
        <v>4</v>
      </c>
      <c r="K8" s="132">
        <v>0</v>
      </c>
      <c r="L8" s="132">
        <v>18.75</v>
      </c>
      <c r="M8" s="117"/>
    </row>
    <row r="9" spans="1:13" ht="63">
      <c r="A9" s="32"/>
      <c r="B9" s="189" t="s">
        <v>185</v>
      </c>
      <c r="C9" s="133" t="s">
        <v>171</v>
      </c>
      <c r="D9" s="132">
        <v>107</v>
      </c>
      <c r="E9" s="132">
        <v>66</v>
      </c>
      <c r="F9" s="132">
        <v>41</v>
      </c>
      <c r="G9" s="132">
        <v>56.3</v>
      </c>
      <c r="H9" s="122"/>
      <c r="I9" s="132">
        <v>105</v>
      </c>
      <c r="J9" s="132">
        <v>99</v>
      </c>
      <c r="K9" s="132">
        <v>6</v>
      </c>
      <c r="L9" s="132">
        <v>21.85</v>
      </c>
      <c r="M9" s="117"/>
    </row>
    <row r="10" spans="1:13" ht="47.25">
      <c r="A10" s="32"/>
      <c r="B10" s="189" t="s">
        <v>61</v>
      </c>
      <c r="C10" s="133" t="s">
        <v>172</v>
      </c>
      <c r="D10" s="132">
        <v>15</v>
      </c>
      <c r="E10" s="132">
        <v>4</v>
      </c>
      <c r="F10" s="132">
        <v>11</v>
      </c>
      <c r="G10" s="132">
        <v>80.3</v>
      </c>
      <c r="H10" s="122"/>
      <c r="I10" s="132">
        <v>18</v>
      </c>
      <c r="J10" s="132">
        <v>17</v>
      </c>
      <c r="K10" s="132">
        <v>1</v>
      </c>
      <c r="L10" s="132">
        <v>20.55</v>
      </c>
      <c r="M10" s="117"/>
    </row>
    <row r="11" spans="1:13" ht="141.75">
      <c r="A11" s="32"/>
      <c r="B11" s="189" t="s">
        <v>212</v>
      </c>
      <c r="C11" s="133" t="s">
        <v>213</v>
      </c>
      <c r="D11" s="132">
        <v>25</v>
      </c>
      <c r="E11" s="132">
        <v>13</v>
      </c>
      <c r="F11" s="132">
        <v>12</v>
      </c>
      <c r="G11" s="132">
        <v>5.52</v>
      </c>
      <c r="H11" s="208" t="s">
        <v>214</v>
      </c>
      <c r="I11" s="132">
        <v>34</v>
      </c>
      <c r="J11" s="132">
        <v>31</v>
      </c>
      <c r="K11" s="132">
        <v>3</v>
      </c>
      <c r="L11" s="132">
        <v>0.44</v>
      </c>
      <c r="M11" s="209" t="s">
        <v>215</v>
      </c>
    </row>
    <row r="12" spans="1:13" ht="47.25">
      <c r="A12" s="32"/>
      <c r="B12" s="189" t="s">
        <v>62</v>
      </c>
      <c r="C12" s="133" t="s">
        <v>173</v>
      </c>
      <c r="D12" s="132">
        <v>10</v>
      </c>
      <c r="E12" s="132">
        <v>7</v>
      </c>
      <c r="F12" s="132">
        <v>3</v>
      </c>
      <c r="G12" s="132">
        <v>12.5</v>
      </c>
      <c r="H12" s="122"/>
      <c r="I12" s="132">
        <v>11</v>
      </c>
      <c r="J12" s="132">
        <v>6</v>
      </c>
      <c r="K12" s="132">
        <v>5</v>
      </c>
      <c r="L12" s="132">
        <v>2.09</v>
      </c>
      <c r="M12" s="117"/>
    </row>
    <row r="13" spans="1:13" ht="63">
      <c r="A13" s="33"/>
      <c r="B13" s="189" t="s">
        <v>216</v>
      </c>
      <c r="C13" s="133" t="s">
        <v>217</v>
      </c>
      <c r="D13" s="132">
        <v>23</v>
      </c>
      <c r="E13" s="132">
        <v>4</v>
      </c>
      <c r="F13" s="132">
        <v>19</v>
      </c>
      <c r="G13" s="132">
        <v>24.2</v>
      </c>
      <c r="H13" s="122"/>
      <c r="I13" s="132">
        <v>51</v>
      </c>
      <c r="J13" s="132">
        <v>36</v>
      </c>
      <c r="K13" s="132">
        <v>15</v>
      </c>
      <c r="L13" s="132">
        <v>4.7</v>
      </c>
      <c r="M13" s="117"/>
    </row>
    <row r="14" spans="1:13" ht="63">
      <c r="A14" s="32"/>
      <c r="B14" s="189" t="s">
        <v>186</v>
      </c>
      <c r="C14" s="133" t="s">
        <v>174</v>
      </c>
      <c r="D14" s="132">
        <v>715</v>
      </c>
      <c r="E14" s="132">
        <v>322</v>
      </c>
      <c r="F14" s="132">
        <v>393</v>
      </c>
      <c r="G14" s="132">
        <v>53.01</v>
      </c>
      <c r="H14" s="122"/>
      <c r="I14" s="132">
        <v>694</v>
      </c>
      <c r="J14" s="132">
        <v>661</v>
      </c>
      <c r="K14" s="132">
        <v>33</v>
      </c>
      <c r="L14" s="132">
        <v>18.41</v>
      </c>
      <c r="M14" s="117"/>
    </row>
    <row r="15" spans="1:13" ht="31.5">
      <c r="A15" s="32"/>
      <c r="B15" s="189" t="s">
        <v>63</v>
      </c>
      <c r="C15" s="133" t="s">
        <v>175</v>
      </c>
      <c r="D15" s="132">
        <v>28</v>
      </c>
      <c r="E15" s="132">
        <v>17</v>
      </c>
      <c r="F15" s="132">
        <v>11</v>
      </c>
      <c r="G15" s="132">
        <v>57.2</v>
      </c>
      <c r="H15" s="122"/>
      <c r="I15" s="132">
        <v>49</v>
      </c>
      <c r="J15" s="132">
        <v>47</v>
      </c>
      <c r="K15" s="132">
        <v>2</v>
      </c>
      <c r="L15" s="132">
        <v>22.4</v>
      </c>
      <c r="M15" s="117"/>
    </row>
    <row r="16" spans="1:13" ht="31.5">
      <c r="A16" s="32"/>
      <c r="B16" s="189" t="s">
        <v>64</v>
      </c>
      <c r="C16" s="133" t="s">
        <v>15</v>
      </c>
      <c r="D16" s="132">
        <v>332</v>
      </c>
      <c r="E16" s="132">
        <v>331</v>
      </c>
      <c r="F16" s="132">
        <v>1</v>
      </c>
      <c r="G16" s="132">
        <v>3.2</v>
      </c>
      <c r="H16" s="122"/>
      <c r="I16" s="132">
        <v>544</v>
      </c>
      <c r="J16" s="132">
        <v>543</v>
      </c>
      <c r="K16" s="132">
        <v>1</v>
      </c>
      <c r="L16" s="132">
        <v>1.51</v>
      </c>
      <c r="M16" s="117"/>
    </row>
    <row r="17" spans="1:13" ht="31.5">
      <c r="A17" s="32"/>
      <c r="B17" s="189" t="s">
        <v>65</v>
      </c>
      <c r="C17" s="133" t="s">
        <v>15</v>
      </c>
      <c r="D17" s="132">
        <v>9</v>
      </c>
      <c r="E17" s="132">
        <v>9</v>
      </c>
      <c r="F17" s="132">
        <v>0</v>
      </c>
      <c r="G17" s="132">
        <v>6.7</v>
      </c>
      <c r="H17" s="122"/>
      <c r="I17" s="132">
        <v>20</v>
      </c>
      <c r="J17" s="132">
        <v>20</v>
      </c>
      <c r="K17" s="132">
        <v>0</v>
      </c>
      <c r="L17" s="132">
        <v>2</v>
      </c>
      <c r="M17" s="117"/>
    </row>
    <row r="18" spans="1:13" ht="47.25">
      <c r="A18" s="32"/>
      <c r="B18" s="189" t="s">
        <v>66</v>
      </c>
      <c r="C18" s="133" t="s">
        <v>15</v>
      </c>
      <c r="D18" s="132">
        <v>681</v>
      </c>
      <c r="E18" s="132">
        <v>655</v>
      </c>
      <c r="F18" s="132">
        <v>26</v>
      </c>
      <c r="G18" s="132">
        <v>2.37</v>
      </c>
      <c r="H18" s="122"/>
      <c r="I18" s="132">
        <v>458</v>
      </c>
      <c r="J18" s="132">
        <v>456</v>
      </c>
      <c r="K18" s="132">
        <v>2</v>
      </c>
      <c r="L18" s="132">
        <v>0.85</v>
      </c>
      <c r="M18" s="117"/>
    </row>
    <row r="19" spans="1:13" ht="47.25">
      <c r="A19" s="32"/>
      <c r="B19" s="189" t="s">
        <v>67</v>
      </c>
      <c r="C19" s="133" t="s">
        <v>218</v>
      </c>
      <c r="D19" s="132">
        <v>0</v>
      </c>
      <c r="E19" s="132">
        <v>0</v>
      </c>
      <c r="F19" s="132">
        <v>0</v>
      </c>
      <c r="G19" s="132">
        <v>0</v>
      </c>
      <c r="H19" s="122"/>
      <c r="I19" s="132">
        <v>0</v>
      </c>
      <c r="J19" s="132">
        <v>0</v>
      </c>
      <c r="K19" s="132">
        <v>0</v>
      </c>
      <c r="L19" s="132">
        <v>0</v>
      </c>
      <c r="M19" s="118"/>
    </row>
    <row r="20" spans="1:13" ht="18">
      <c r="A20" s="32"/>
      <c r="B20" s="119" t="s">
        <v>68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8">
      <c r="A21" s="32"/>
      <c r="B21" s="189" t="s">
        <v>69</v>
      </c>
      <c r="C21" s="133" t="s">
        <v>15</v>
      </c>
      <c r="D21" s="132">
        <v>100</v>
      </c>
      <c r="E21" s="132">
        <v>100</v>
      </c>
      <c r="F21" s="132">
        <v>0</v>
      </c>
      <c r="G21" s="132">
        <v>15</v>
      </c>
      <c r="H21" s="122"/>
      <c r="I21" s="132">
        <v>145</v>
      </c>
      <c r="J21" s="132">
        <v>145</v>
      </c>
      <c r="K21" s="132">
        <v>0</v>
      </c>
      <c r="L21" s="132">
        <v>15</v>
      </c>
      <c r="M21" s="117"/>
    </row>
    <row r="22" spans="1:13" ht="31.5">
      <c r="A22" s="32"/>
      <c r="B22" s="189" t="s">
        <v>70</v>
      </c>
      <c r="C22" s="133" t="s">
        <v>15</v>
      </c>
      <c r="D22" s="132">
        <v>46</v>
      </c>
      <c r="E22" s="132">
        <v>31</v>
      </c>
      <c r="F22" s="132">
        <v>15</v>
      </c>
      <c r="G22" s="132">
        <v>30</v>
      </c>
      <c r="H22" s="122"/>
      <c r="I22" s="132">
        <f>101-46</f>
        <v>55</v>
      </c>
      <c r="J22" s="132">
        <f>101-E22</f>
        <v>70</v>
      </c>
      <c r="K22" s="132">
        <v>10</v>
      </c>
      <c r="L22" s="132">
        <v>30</v>
      </c>
      <c r="M22" s="117"/>
    </row>
    <row r="23" spans="1:13" ht="31.5">
      <c r="A23" s="32"/>
      <c r="B23" s="189" t="s">
        <v>219</v>
      </c>
      <c r="C23" s="133" t="s">
        <v>15</v>
      </c>
      <c r="D23" s="132">
        <v>462</v>
      </c>
      <c r="E23" s="132">
        <v>381</v>
      </c>
      <c r="F23" s="132">
        <v>81</v>
      </c>
      <c r="G23" s="132">
        <v>30</v>
      </c>
      <c r="H23" s="122"/>
      <c r="I23" s="132">
        <f>865-D23</f>
        <v>403</v>
      </c>
      <c r="J23" s="132">
        <f>732-E23</f>
        <v>351</v>
      </c>
      <c r="K23" s="132">
        <f>133-F23</f>
        <v>52</v>
      </c>
      <c r="L23" s="132">
        <v>30</v>
      </c>
      <c r="M23" s="117"/>
    </row>
    <row r="24" spans="1:13" ht="63">
      <c r="A24" s="32"/>
      <c r="B24" s="189" t="s">
        <v>72</v>
      </c>
      <c r="C24" s="133" t="s">
        <v>15</v>
      </c>
      <c r="D24" s="132">
        <v>140</v>
      </c>
      <c r="E24" s="132">
        <v>36</v>
      </c>
      <c r="F24" s="132">
        <v>104</v>
      </c>
      <c r="G24" s="132">
        <v>90</v>
      </c>
      <c r="H24" s="14"/>
      <c r="I24" s="132">
        <v>305</v>
      </c>
      <c r="J24" s="132">
        <v>129</v>
      </c>
      <c r="K24" s="132">
        <v>176</v>
      </c>
      <c r="L24" s="132">
        <v>90</v>
      </c>
      <c r="M24" s="14"/>
    </row>
    <row r="25" spans="1:13" ht="18">
      <c r="A25" s="32"/>
      <c r="B25" s="189" t="s">
        <v>73</v>
      </c>
      <c r="C25" s="133" t="s">
        <v>15</v>
      </c>
      <c r="D25" s="190">
        <v>250</v>
      </c>
      <c r="E25" s="190">
        <v>250</v>
      </c>
      <c r="F25" s="190">
        <v>0</v>
      </c>
      <c r="G25" s="190">
        <v>30</v>
      </c>
      <c r="H25" s="122"/>
      <c r="I25" s="132">
        <v>430</v>
      </c>
      <c r="J25" s="132">
        <v>430</v>
      </c>
      <c r="K25" s="132">
        <v>0</v>
      </c>
      <c r="L25" s="132">
        <v>0</v>
      </c>
      <c r="M25" s="120"/>
    </row>
    <row r="26" spans="1:13" ht="18">
      <c r="A26" s="32"/>
      <c r="B26" s="189" t="s">
        <v>74</v>
      </c>
      <c r="C26" s="133" t="s">
        <v>75</v>
      </c>
      <c r="D26" s="132">
        <v>50</v>
      </c>
      <c r="E26" s="132">
        <v>50</v>
      </c>
      <c r="F26" s="132">
        <v>0</v>
      </c>
      <c r="G26" s="190" t="s">
        <v>21</v>
      </c>
      <c r="H26" s="122"/>
      <c r="I26" s="132">
        <v>40</v>
      </c>
      <c r="J26" s="132">
        <v>40</v>
      </c>
      <c r="K26" s="132">
        <v>0</v>
      </c>
      <c r="L26" s="132" t="s">
        <v>21</v>
      </c>
      <c r="M26" s="121"/>
    </row>
    <row r="27" spans="1:13" ht="31.5">
      <c r="A27" s="32"/>
      <c r="B27" s="189" t="s">
        <v>76</v>
      </c>
      <c r="C27" s="133" t="s">
        <v>220</v>
      </c>
      <c r="D27" s="132">
        <v>49</v>
      </c>
      <c r="E27" s="132">
        <v>49</v>
      </c>
      <c r="F27" s="191">
        <v>0</v>
      </c>
      <c r="G27" s="190" t="s">
        <v>21</v>
      </c>
      <c r="H27" s="192"/>
      <c r="I27" s="132">
        <v>37</v>
      </c>
      <c r="J27" s="132">
        <v>37</v>
      </c>
      <c r="K27" s="132">
        <v>0</v>
      </c>
      <c r="L27" s="132" t="s">
        <v>21</v>
      </c>
      <c r="M27" s="118"/>
    </row>
    <row r="28" spans="1:13" ht="31.5">
      <c r="A28" s="32"/>
      <c r="B28" s="189" t="s">
        <v>77</v>
      </c>
      <c r="C28" s="133" t="s">
        <v>78</v>
      </c>
      <c r="D28" s="132">
        <v>1</v>
      </c>
      <c r="E28" s="132">
        <v>1</v>
      </c>
      <c r="F28" s="191">
        <v>0</v>
      </c>
      <c r="G28" s="190">
        <v>15</v>
      </c>
      <c r="H28" s="192"/>
      <c r="I28" s="132">
        <v>3</v>
      </c>
      <c r="J28" s="132">
        <v>3</v>
      </c>
      <c r="K28" s="132">
        <v>0</v>
      </c>
      <c r="L28" s="132" t="s">
        <v>21</v>
      </c>
      <c r="M28" s="118"/>
    </row>
    <row r="29" spans="1:13" ht="31.5">
      <c r="A29" s="32"/>
      <c r="B29" s="189" t="s">
        <v>79</v>
      </c>
      <c r="C29" s="133" t="s">
        <v>80</v>
      </c>
      <c r="D29" s="132">
        <v>0</v>
      </c>
      <c r="E29" s="132">
        <v>0</v>
      </c>
      <c r="F29" s="191">
        <v>0</v>
      </c>
      <c r="G29" s="190" t="s">
        <v>21</v>
      </c>
      <c r="H29" s="122"/>
      <c r="I29" s="132">
        <v>3</v>
      </c>
      <c r="J29" s="132">
        <v>3</v>
      </c>
      <c r="K29" s="132">
        <v>0</v>
      </c>
      <c r="L29" s="132" t="s">
        <v>21</v>
      </c>
      <c r="M29" s="118"/>
    </row>
    <row r="30" spans="1:13" ht="47.25">
      <c r="A30" s="32"/>
      <c r="B30" s="189" t="s">
        <v>81</v>
      </c>
      <c r="C30" s="133" t="s">
        <v>221</v>
      </c>
      <c r="D30" s="132">
        <v>14</v>
      </c>
      <c r="E30" s="132">
        <v>14</v>
      </c>
      <c r="F30" s="132">
        <v>0</v>
      </c>
      <c r="G30" s="190" t="s">
        <v>21</v>
      </c>
      <c r="H30" s="122"/>
      <c r="I30" s="132">
        <v>19</v>
      </c>
      <c r="J30" s="132">
        <v>19</v>
      </c>
      <c r="K30" s="132">
        <v>0</v>
      </c>
      <c r="L30" s="132" t="s">
        <v>21</v>
      </c>
      <c r="M30" s="121"/>
    </row>
    <row r="31" spans="1:13" ht="31.5">
      <c r="A31" s="32"/>
      <c r="B31" s="189" t="s">
        <v>82</v>
      </c>
      <c r="C31" s="133" t="s">
        <v>176</v>
      </c>
      <c r="D31" s="132">
        <v>1</v>
      </c>
      <c r="E31" s="132">
        <v>1</v>
      </c>
      <c r="F31" s="132">
        <v>0</v>
      </c>
      <c r="G31" s="190">
        <v>5</v>
      </c>
      <c r="H31" s="122"/>
      <c r="I31" s="132">
        <v>5</v>
      </c>
      <c r="J31" s="132">
        <v>5</v>
      </c>
      <c r="K31" s="132">
        <v>0</v>
      </c>
      <c r="L31" s="132" t="s">
        <v>21</v>
      </c>
      <c r="M31" s="121"/>
    </row>
    <row r="32" spans="1:13" ht="47.25">
      <c r="A32" s="32"/>
      <c r="B32" s="189" t="s">
        <v>83</v>
      </c>
      <c r="C32" s="133" t="s">
        <v>84</v>
      </c>
      <c r="D32" s="132">
        <v>32</v>
      </c>
      <c r="E32" s="132">
        <v>32</v>
      </c>
      <c r="F32" s="191">
        <v>0</v>
      </c>
      <c r="G32" s="190" t="s">
        <v>21</v>
      </c>
      <c r="H32" s="122"/>
      <c r="I32" s="132">
        <v>90</v>
      </c>
      <c r="J32" s="132">
        <v>90</v>
      </c>
      <c r="K32" s="132">
        <v>0</v>
      </c>
      <c r="L32" s="132" t="s">
        <v>21</v>
      </c>
      <c r="M32" s="118"/>
    </row>
    <row r="33" spans="1:13" ht="18">
      <c r="A33" s="32"/>
      <c r="B33" s="189" t="s">
        <v>222</v>
      </c>
      <c r="C33" s="133" t="s">
        <v>85</v>
      </c>
      <c r="D33" s="132">
        <v>65</v>
      </c>
      <c r="E33" s="132">
        <v>65</v>
      </c>
      <c r="F33" s="132">
        <v>0</v>
      </c>
      <c r="G33" s="190" t="s">
        <v>21</v>
      </c>
      <c r="H33" s="122"/>
      <c r="I33" s="132">
        <v>63</v>
      </c>
      <c r="J33" s="132">
        <v>63</v>
      </c>
      <c r="K33" s="132">
        <v>0</v>
      </c>
      <c r="L33" s="132" t="s">
        <v>21</v>
      </c>
      <c r="M33" s="121"/>
    </row>
    <row r="34" spans="1:13" ht="31.5">
      <c r="A34" s="32"/>
      <c r="B34" s="189" t="s">
        <v>86</v>
      </c>
      <c r="C34" s="133" t="s">
        <v>133</v>
      </c>
      <c r="D34" s="132">
        <v>1069</v>
      </c>
      <c r="E34" s="132">
        <v>1069</v>
      </c>
      <c r="F34" s="132">
        <v>0</v>
      </c>
      <c r="G34" s="190">
        <v>15</v>
      </c>
      <c r="H34" s="122"/>
      <c r="I34" s="132">
        <v>1967</v>
      </c>
      <c r="J34" s="132">
        <v>1967</v>
      </c>
      <c r="K34" s="132">
        <v>0</v>
      </c>
      <c r="L34" s="132">
        <v>10</v>
      </c>
      <c r="M34" s="121"/>
    </row>
    <row r="35" spans="1:13" ht="31.5">
      <c r="A35" s="32"/>
      <c r="B35" s="189" t="s">
        <v>87</v>
      </c>
      <c r="C35" s="133" t="s">
        <v>88</v>
      </c>
      <c r="D35" s="132">
        <v>9</v>
      </c>
      <c r="E35" s="132">
        <v>9</v>
      </c>
      <c r="F35" s="132">
        <v>0</v>
      </c>
      <c r="G35" s="190">
        <v>45</v>
      </c>
      <c r="H35" s="122"/>
      <c r="I35" s="132">
        <v>17</v>
      </c>
      <c r="J35" s="132">
        <v>17</v>
      </c>
      <c r="K35" s="132">
        <v>0</v>
      </c>
      <c r="L35" s="132" t="s">
        <v>21</v>
      </c>
      <c r="M35" s="121"/>
    </row>
    <row r="36" spans="1:13" ht="31.5">
      <c r="A36" s="32"/>
      <c r="B36" s="189" t="s">
        <v>190</v>
      </c>
      <c r="C36" s="133" t="s">
        <v>191</v>
      </c>
      <c r="D36" s="132">
        <v>7</v>
      </c>
      <c r="E36" s="132">
        <v>7</v>
      </c>
      <c r="F36" s="132">
        <v>0</v>
      </c>
      <c r="G36" s="190" t="s">
        <v>21</v>
      </c>
      <c r="H36" s="122"/>
      <c r="I36" s="132">
        <v>2</v>
      </c>
      <c r="J36" s="132">
        <v>2</v>
      </c>
      <c r="K36" s="132">
        <v>0</v>
      </c>
      <c r="L36" s="132" t="s">
        <v>21</v>
      </c>
      <c r="M36" s="121"/>
    </row>
    <row r="37" spans="1:13" ht="18">
      <c r="A37" s="32"/>
      <c r="B37" s="119" t="s">
        <v>89</v>
      </c>
      <c r="C37" s="123"/>
      <c r="D37" s="123"/>
      <c r="E37" s="123"/>
      <c r="F37" s="123"/>
      <c r="G37" s="123"/>
      <c r="H37" s="123"/>
      <c r="I37" s="124"/>
      <c r="J37" s="124"/>
      <c r="K37" s="124"/>
      <c r="L37" s="124"/>
      <c r="M37" s="124"/>
    </row>
    <row r="38" spans="1:13" ht="18">
      <c r="A38" s="32"/>
      <c r="B38" s="189" t="s">
        <v>90</v>
      </c>
      <c r="C38" s="133" t="s">
        <v>75</v>
      </c>
      <c r="D38" s="132">
        <v>446</v>
      </c>
      <c r="E38" s="132">
        <v>446</v>
      </c>
      <c r="F38" s="132">
        <v>0</v>
      </c>
      <c r="G38" s="190" t="s">
        <v>21</v>
      </c>
      <c r="H38" s="122"/>
      <c r="I38" s="132">
        <v>414</v>
      </c>
      <c r="J38" s="132">
        <v>414</v>
      </c>
      <c r="K38" s="132">
        <v>0</v>
      </c>
      <c r="L38" s="132" t="s">
        <v>21</v>
      </c>
      <c r="M38" s="132"/>
    </row>
    <row r="39" spans="1:13" ht="18">
      <c r="A39" s="32"/>
      <c r="B39" s="189" t="s">
        <v>91</v>
      </c>
      <c r="C39" s="133" t="s">
        <v>75</v>
      </c>
      <c r="D39" s="132">
        <v>446</v>
      </c>
      <c r="E39" s="132">
        <v>446</v>
      </c>
      <c r="F39" s="132">
        <v>0</v>
      </c>
      <c r="G39" s="190" t="s">
        <v>21</v>
      </c>
      <c r="H39" s="122"/>
      <c r="I39" s="132">
        <v>414</v>
      </c>
      <c r="J39" s="132">
        <v>414</v>
      </c>
      <c r="K39" s="132">
        <v>0</v>
      </c>
      <c r="L39" s="132" t="s">
        <v>21</v>
      </c>
      <c r="M39" s="132"/>
    </row>
    <row r="40" spans="1:13" ht="18">
      <c r="A40" s="32"/>
      <c r="B40" s="189" t="s">
        <v>92</v>
      </c>
      <c r="C40" s="133" t="s">
        <v>75</v>
      </c>
      <c r="D40" s="132">
        <v>449</v>
      </c>
      <c r="E40" s="132">
        <v>449</v>
      </c>
      <c r="F40" s="132">
        <v>0</v>
      </c>
      <c r="G40" s="190" t="s">
        <v>21</v>
      </c>
      <c r="H40" s="122"/>
      <c r="I40" s="132">
        <v>417</v>
      </c>
      <c r="J40" s="132">
        <v>417</v>
      </c>
      <c r="K40" s="132">
        <v>0</v>
      </c>
      <c r="L40" s="132" t="s">
        <v>21</v>
      </c>
      <c r="M40" s="132"/>
    </row>
    <row r="41" spans="1:13" ht="18">
      <c r="A41" s="32"/>
      <c r="B41" s="189" t="s">
        <v>93</v>
      </c>
      <c r="C41" s="133" t="s">
        <v>75</v>
      </c>
      <c r="D41" s="132">
        <v>263</v>
      </c>
      <c r="E41" s="132">
        <v>263</v>
      </c>
      <c r="F41" s="132">
        <v>0</v>
      </c>
      <c r="G41" s="190" t="s">
        <v>21</v>
      </c>
      <c r="H41" s="122"/>
      <c r="I41" s="132">
        <v>257</v>
      </c>
      <c r="J41" s="132">
        <v>257</v>
      </c>
      <c r="K41" s="132">
        <v>0</v>
      </c>
      <c r="L41" s="132" t="s">
        <v>21</v>
      </c>
      <c r="M41" s="132"/>
    </row>
    <row r="42" spans="1:13" ht="31.5">
      <c r="A42" s="32"/>
      <c r="B42" s="189" t="s">
        <v>94</v>
      </c>
      <c r="C42" s="133" t="s">
        <v>75</v>
      </c>
      <c r="D42" s="132">
        <v>78</v>
      </c>
      <c r="E42" s="132">
        <v>78</v>
      </c>
      <c r="F42" s="132">
        <v>0</v>
      </c>
      <c r="G42" s="132" t="s">
        <v>21</v>
      </c>
      <c r="H42" s="77"/>
      <c r="I42" s="132">
        <v>56</v>
      </c>
      <c r="J42" s="132">
        <v>56</v>
      </c>
      <c r="K42" s="132">
        <v>0</v>
      </c>
      <c r="L42" s="132" t="s">
        <v>21</v>
      </c>
      <c r="M42" s="132"/>
    </row>
    <row r="43" spans="1:13" ht="31.5">
      <c r="A43" s="32"/>
      <c r="B43" s="189" t="s">
        <v>95</v>
      </c>
      <c r="C43" s="133" t="s">
        <v>75</v>
      </c>
      <c r="D43" s="190">
        <v>10</v>
      </c>
      <c r="E43" s="190">
        <v>10</v>
      </c>
      <c r="F43" s="132">
        <v>0</v>
      </c>
      <c r="G43" s="193" t="s">
        <v>21</v>
      </c>
      <c r="H43" s="122"/>
      <c r="I43" s="132">
        <v>24</v>
      </c>
      <c r="J43" s="132">
        <v>24</v>
      </c>
      <c r="K43" s="132">
        <v>0</v>
      </c>
      <c r="L43" s="132" t="s">
        <v>21</v>
      </c>
      <c r="M43" s="132"/>
    </row>
    <row r="44" spans="1:13" ht="31.5">
      <c r="A44" s="32"/>
      <c r="B44" s="189" t="s">
        <v>96</v>
      </c>
      <c r="C44" s="133" t="s">
        <v>75</v>
      </c>
      <c r="D44" s="132">
        <v>4</v>
      </c>
      <c r="E44" s="132">
        <v>4</v>
      </c>
      <c r="F44" s="132">
        <v>0</v>
      </c>
      <c r="G44" s="193" t="s">
        <v>21</v>
      </c>
      <c r="H44" s="122"/>
      <c r="I44" s="132">
        <v>9</v>
      </c>
      <c r="J44" s="132">
        <v>9</v>
      </c>
      <c r="K44" s="132">
        <v>0</v>
      </c>
      <c r="L44" s="132" t="s">
        <v>21</v>
      </c>
      <c r="M44" s="132"/>
    </row>
    <row r="45" spans="1:13" ht="31.5">
      <c r="A45" s="32"/>
      <c r="B45" s="189" t="s">
        <v>97</v>
      </c>
      <c r="C45" s="133" t="s">
        <v>75</v>
      </c>
      <c r="D45" s="132">
        <v>101</v>
      </c>
      <c r="E45" s="132">
        <v>101</v>
      </c>
      <c r="F45" s="132">
        <v>0</v>
      </c>
      <c r="G45" s="193" t="s">
        <v>21</v>
      </c>
      <c r="H45" s="122"/>
      <c r="I45" s="132">
        <v>162</v>
      </c>
      <c r="J45" s="132">
        <v>162</v>
      </c>
      <c r="K45" s="132">
        <v>0</v>
      </c>
      <c r="L45" s="132" t="s">
        <v>21</v>
      </c>
      <c r="M45" s="132"/>
    </row>
    <row r="46" spans="1:13" ht="31.5">
      <c r="A46" s="32"/>
      <c r="B46" s="189" t="s">
        <v>98</v>
      </c>
      <c r="C46" s="133" t="s">
        <v>75</v>
      </c>
      <c r="D46" s="132">
        <v>103</v>
      </c>
      <c r="E46" s="132">
        <v>103</v>
      </c>
      <c r="F46" s="132">
        <v>0</v>
      </c>
      <c r="G46" s="193" t="s">
        <v>21</v>
      </c>
      <c r="H46" s="122"/>
      <c r="I46" s="132">
        <v>0</v>
      </c>
      <c r="J46" s="132">
        <v>0</v>
      </c>
      <c r="K46" s="132">
        <v>0</v>
      </c>
      <c r="L46" s="132" t="s">
        <v>21</v>
      </c>
      <c r="M46" s="132" t="s">
        <v>223</v>
      </c>
    </row>
    <row r="47" spans="1:13" ht="18">
      <c r="A47" s="32"/>
      <c r="B47" s="119" t="s">
        <v>99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ht="31.5">
      <c r="A48" s="32"/>
      <c r="B48" s="189" t="s">
        <v>100</v>
      </c>
      <c r="C48" s="133" t="s">
        <v>15</v>
      </c>
      <c r="D48" s="132">
        <v>0</v>
      </c>
      <c r="E48" s="132">
        <v>0</v>
      </c>
      <c r="F48" s="190">
        <v>0</v>
      </c>
      <c r="G48" s="193">
        <v>0</v>
      </c>
      <c r="H48" s="122"/>
      <c r="I48" s="132">
        <v>0</v>
      </c>
      <c r="J48" s="132">
        <v>0</v>
      </c>
      <c r="K48" s="132">
        <v>0</v>
      </c>
      <c r="L48" s="132">
        <v>0</v>
      </c>
      <c r="M48" s="121"/>
    </row>
    <row r="49" spans="1:13" ht="31.5">
      <c r="A49" s="32"/>
      <c r="B49" s="189" t="s">
        <v>101</v>
      </c>
      <c r="C49" s="133" t="s">
        <v>15</v>
      </c>
      <c r="D49" s="132">
        <v>0</v>
      </c>
      <c r="E49" s="132">
        <v>0</v>
      </c>
      <c r="F49" s="190">
        <v>0</v>
      </c>
      <c r="G49" s="193">
        <v>0</v>
      </c>
      <c r="H49" s="122"/>
      <c r="I49" s="132">
        <v>3</v>
      </c>
      <c r="J49" s="132">
        <v>3</v>
      </c>
      <c r="K49" s="132">
        <v>0</v>
      </c>
      <c r="L49" s="132" t="s">
        <v>224</v>
      </c>
      <c r="M49" s="121"/>
    </row>
    <row r="50" spans="1:13" ht="31.5">
      <c r="A50" s="32"/>
      <c r="B50" s="189" t="s">
        <v>102</v>
      </c>
      <c r="C50" s="133" t="s">
        <v>15</v>
      </c>
      <c r="D50" s="132">
        <v>1</v>
      </c>
      <c r="E50" s="132">
        <v>1</v>
      </c>
      <c r="F50" s="190">
        <v>0</v>
      </c>
      <c r="G50" s="193" t="s">
        <v>225</v>
      </c>
      <c r="H50" s="122"/>
      <c r="I50" s="132">
        <v>0</v>
      </c>
      <c r="J50" s="132">
        <v>0</v>
      </c>
      <c r="K50" s="132">
        <v>0</v>
      </c>
      <c r="L50" s="132">
        <v>0</v>
      </c>
      <c r="M50" s="121"/>
    </row>
    <row r="51" spans="1:13" ht="31.5">
      <c r="A51" s="32"/>
      <c r="B51" s="189" t="s">
        <v>226</v>
      </c>
      <c r="C51" s="133" t="s">
        <v>15</v>
      </c>
      <c r="D51" s="132">
        <v>1</v>
      </c>
      <c r="E51" s="132">
        <v>1</v>
      </c>
      <c r="F51" s="190">
        <v>0</v>
      </c>
      <c r="G51" s="193" t="s">
        <v>225</v>
      </c>
      <c r="H51" s="122"/>
      <c r="I51" s="132">
        <v>4</v>
      </c>
      <c r="J51" s="132">
        <v>4</v>
      </c>
      <c r="K51" s="132">
        <v>0</v>
      </c>
      <c r="L51" s="132">
        <v>0</v>
      </c>
      <c r="M51" s="121"/>
    </row>
    <row r="52" spans="1:13" ht="31.5">
      <c r="A52" s="32"/>
      <c r="B52" s="189" t="s">
        <v>227</v>
      </c>
      <c r="C52" s="133" t="s">
        <v>103</v>
      </c>
      <c r="D52" s="132">
        <v>28</v>
      </c>
      <c r="E52" s="132">
        <v>28</v>
      </c>
      <c r="F52" s="132">
        <v>0</v>
      </c>
      <c r="G52" s="194" t="s">
        <v>103</v>
      </c>
      <c r="H52" s="14"/>
      <c r="I52" s="132">
        <v>138</v>
      </c>
      <c r="J52" s="132">
        <v>138</v>
      </c>
      <c r="K52" s="132">
        <v>0</v>
      </c>
      <c r="L52" s="132" t="s">
        <v>103</v>
      </c>
      <c r="M52" s="14"/>
    </row>
    <row r="53" spans="1:13" ht="126">
      <c r="A53" s="125"/>
      <c r="B53" s="189" t="s">
        <v>104</v>
      </c>
      <c r="C53" s="133" t="s">
        <v>177</v>
      </c>
      <c r="D53" s="190">
        <v>30</v>
      </c>
      <c r="E53" s="190">
        <v>30</v>
      </c>
      <c r="F53" s="190">
        <v>0</v>
      </c>
      <c r="G53" s="194" t="s">
        <v>177</v>
      </c>
      <c r="H53" s="126"/>
      <c r="I53" s="132">
        <v>112</v>
      </c>
      <c r="J53" s="132">
        <v>112</v>
      </c>
      <c r="K53" s="132">
        <v>0</v>
      </c>
      <c r="L53" s="132" t="s">
        <v>177</v>
      </c>
      <c r="M53" s="127"/>
    </row>
    <row r="54" spans="1:13" ht="126">
      <c r="A54" s="32"/>
      <c r="B54" s="189" t="s">
        <v>105</v>
      </c>
      <c r="C54" s="133" t="s">
        <v>177</v>
      </c>
      <c r="D54" s="190">
        <v>1022</v>
      </c>
      <c r="E54" s="190">
        <v>1022</v>
      </c>
      <c r="F54" s="190">
        <v>0</v>
      </c>
      <c r="G54" s="194" t="s">
        <v>177</v>
      </c>
      <c r="H54" s="126"/>
      <c r="I54" s="132">
        <v>978</v>
      </c>
      <c r="J54" s="132">
        <v>978</v>
      </c>
      <c r="K54" s="132">
        <v>0</v>
      </c>
      <c r="L54" s="132" t="s">
        <v>177</v>
      </c>
      <c r="M54" s="36"/>
    </row>
    <row r="55" spans="1:13" ht="47.25">
      <c r="A55" s="32"/>
      <c r="B55" s="189" t="s">
        <v>106</v>
      </c>
      <c r="C55" s="133" t="s">
        <v>133</v>
      </c>
      <c r="D55" s="190">
        <v>2</v>
      </c>
      <c r="E55" s="190">
        <v>2</v>
      </c>
      <c r="F55" s="190">
        <v>0</v>
      </c>
      <c r="G55" s="190" t="s">
        <v>228</v>
      </c>
      <c r="H55" s="126"/>
      <c r="I55" s="132">
        <v>3</v>
      </c>
      <c r="J55" s="132">
        <v>3</v>
      </c>
      <c r="K55" s="132">
        <v>0</v>
      </c>
      <c r="L55" s="132" t="s">
        <v>228</v>
      </c>
      <c r="M55" s="37"/>
    </row>
    <row r="56" spans="1:13" ht="63">
      <c r="A56" s="32"/>
      <c r="B56" s="189" t="s">
        <v>107</v>
      </c>
      <c r="C56" s="133" t="s">
        <v>133</v>
      </c>
      <c r="D56" s="190">
        <v>2</v>
      </c>
      <c r="E56" s="190">
        <v>2</v>
      </c>
      <c r="F56" s="190">
        <v>0</v>
      </c>
      <c r="G56" s="190" t="s">
        <v>228</v>
      </c>
      <c r="H56" s="126"/>
      <c r="I56" s="132">
        <v>28</v>
      </c>
      <c r="J56" s="132">
        <v>28</v>
      </c>
      <c r="K56" s="132">
        <v>0</v>
      </c>
      <c r="L56" s="132" t="s">
        <v>228</v>
      </c>
      <c r="M56" s="37"/>
    </row>
    <row r="57" spans="1:13" ht="18">
      <c r="A57" s="32"/>
      <c r="B57" s="119" t="s">
        <v>108</v>
      </c>
      <c r="C57" s="123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18">
      <c r="A58" s="32"/>
      <c r="B58" s="189" t="s">
        <v>109</v>
      </c>
      <c r="C58" s="133" t="s">
        <v>133</v>
      </c>
      <c r="D58" s="132">
        <v>13</v>
      </c>
      <c r="E58" s="132">
        <v>13</v>
      </c>
      <c r="F58" s="190">
        <v>0</v>
      </c>
      <c r="G58" s="191">
        <v>3</v>
      </c>
      <c r="H58" s="126"/>
      <c r="I58" s="132">
        <v>5</v>
      </c>
      <c r="J58" s="132">
        <v>5</v>
      </c>
      <c r="K58" s="132">
        <v>0</v>
      </c>
      <c r="L58" s="132">
        <v>2</v>
      </c>
      <c r="M58" s="37"/>
    </row>
    <row r="59" spans="1:13" ht="31.5">
      <c r="A59" s="32"/>
      <c r="B59" s="189" t="s">
        <v>110</v>
      </c>
      <c r="C59" s="133" t="s">
        <v>21</v>
      </c>
      <c r="D59" s="132">
        <v>0</v>
      </c>
      <c r="E59" s="132">
        <v>0</v>
      </c>
      <c r="F59" s="190">
        <v>0</v>
      </c>
      <c r="G59" s="191">
        <v>0</v>
      </c>
      <c r="H59" s="126"/>
      <c r="I59" s="132">
        <v>0</v>
      </c>
      <c r="J59" s="132">
        <v>0</v>
      </c>
      <c r="K59" s="132">
        <v>0</v>
      </c>
      <c r="L59" s="132">
        <v>0</v>
      </c>
      <c r="M59" s="37"/>
    </row>
    <row r="60" spans="1:13" ht="18">
      <c r="A60" s="32"/>
      <c r="B60" s="81" t="s">
        <v>44</v>
      </c>
      <c r="C60" s="131"/>
      <c r="D60" s="195"/>
      <c r="E60" s="195"/>
      <c r="F60" s="196"/>
      <c r="G60" s="197"/>
      <c r="H60" s="196"/>
      <c r="I60" s="198"/>
      <c r="J60" s="198"/>
      <c r="K60" s="199"/>
      <c r="L60" s="199"/>
      <c r="M60" s="200"/>
    </row>
    <row r="61" spans="1:13" ht="18">
      <c r="A61" s="32"/>
      <c r="B61" s="119" t="s">
        <v>59</v>
      </c>
      <c r="C61" s="123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ht="89.25">
      <c r="A62" s="32"/>
      <c r="B62" s="115" t="s">
        <v>111</v>
      </c>
      <c r="C62" s="116" t="s">
        <v>112</v>
      </c>
      <c r="D62" s="132">
        <v>0</v>
      </c>
      <c r="E62" s="132">
        <v>0</v>
      </c>
      <c r="F62" s="132">
        <v>0</v>
      </c>
      <c r="G62" s="191">
        <v>0</v>
      </c>
      <c r="H62" s="126"/>
      <c r="I62" s="191">
        <v>12</v>
      </c>
      <c r="J62" s="191">
        <v>0</v>
      </c>
      <c r="K62" s="191">
        <v>12</v>
      </c>
      <c r="L62" s="191">
        <v>1095</v>
      </c>
      <c r="M62" s="201" t="s">
        <v>229</v>
      </c>
    </row>
    <row r="63" spans="1:13" ht="63">
      <c r="A63" s="32"/>
      <c r="B63" s="115" t="s">
        <v>113</v>
      </c>
      <c r="C63" s="116" t="s">
        <v>114</v>
      </c>
      <c r="D63" s="132">
        <v>0</v>
      </c>
      <c r="E63" s="132">
        <v>0</v>
      </c>
      <c r="F63" s="132">
        <v>0</v>
      </c>
      <c r="G63" s="191">
        <v>0</v>
      </c>
      <c r="H63" s="126"/>
      <c r="I63" s="191">
        <v>4</v>
      </c>
      <c r="J63" s="191">
        <v>4</v>
      </c>
      <c r="K63" s="191">
        <v>0</v>
      </c>
      <c r="L63" s="191">
        <v>180</v>
      </c>
      <c r="M63" s="36"/>
    </row>
    <row r="64" spans="1:13" ht="18">
      <c r="A64" s="32"/>
      <c r="B64" s="119" t="s">
        <v>115</v>
      </c>
      <c r="C64" s="123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ht="31.5">
      <c r="A65" s="32"/>
      <c r="B65" s="115" t="s">
        <v>194</v>
      </c>
      <c r="C65" s="116" t="s">
        <v>116</v>
      </c>
      <c r="D65" s="132">
        <v>379</v>
      </c>
      <c r="E65" s="132">
        <v>379</v>
      </c>
      <c r="F65" s="190">
        <v>0</v>
      </c>
      <c r="G65" s="191" t="s">
        <v>230</v>
      </c>
      <c r="H65" s="126"/>
      <c r="I65" s="191">
        <v>96</v>
      </c>
      <c r="J65" s="191">
        <v>96</v>
      </c>
      <c r="K65" s="191">
        <v>0</v>
      </c>
      <c r="L65" s="191" t="s">
        <v>230</v>
      </c>
      <c r="M65" s="37"/>
    </row>
    <row r="66" spans="1:13" ht="31.5">
      <c r="A66" s="32"/>
      <c r="B66" s="115" t="s">
        <v>195</v>
      </c>
      <c r="C66" s="116" t="s">
        <v>117</v>
      </c>
      <c r="D66" s="202">
        <v>118</v>
      </c>
      <c r="E66" s="202">
        <v>118</v>
      </c>
      <c r="F66" s="202">
        <v>0</v>
      </c>
      <c r="G66" s="202" t="s">
        <v>231</v>
      </c>
      <c r="H66" s="203"/>
      <c r="I66" s="191">
        <v>242</v>
      </c>
      <c r="J66" s="191">
        <v>242</v>
      </c>
      <c r="K66" s="191">
        <v>0</v>
      </c>
      <c r="L66" s="202" t="s">
        <v>231</v>
      </c>
      <c r="M66" s="203"/>
    </row>
    <row r="67" spans="1:13" ht="18">
      <c r="A67" s="125"/>
      <c r="B67" s="115" t="s">
        <v>118</v>
      </c>
      <c r="C67" s="116" t="s">
        <v>119</v>
      </c>
      <c r="D67" s="204">
        <v>0</v>
      </c>
      <c r="E67" s="204">
        <v>0</v>
      </c>
      <c r="F67" s="204">
        <v>0</v>
      </c>
      <c r="G67" s="204">
        <v>0</v>
      </c>
      <c r="H67" s="126"/>
      <c r="I67" s="191">
        <v>0</v>
      </c>
      <c r="J67" s="191">
        <v>0</v>
      </c>
      <c r="K67" s="191">
        <v>0</v>
      </c>
      <c r="L67" s="204">
        <v>0</v>
      </c>
      <c r="M67" s="127"/>
    </row>
    <row r="68" spans="1:13" ht="110.25">
      <c r="A68" s="32"/>
      <c r="B68" s="205" t="s">
        <v>120</v>
      </c>
      <c r="C68" s="133" t="s">
        <v>121</v>
      </c>
      <c r="D68" s="129">
        <v>635</v>
      </c>
      <c r="E68" s="129">
        <v>635</v>
      </c>
      <c r="F68" s="129">
        <v>0</v>
      </c>
      <c r="G68" s="194" t="s">
        <v>121</v>
      </c>
      <c r="H68" s="126"/>
      <c r="I68" s="191">
        <v>503</v>
      </c>
      <c r="J68" s="191">
        <v>503</v>
      </c>
      <c r="K68" s="191">
        <v>0</v>
      </c>
      <c r="L68" s="194" t="s">
        <v>121</v>
      </c>
      <c r="M68" s="38"/>
    </row>
    <row r="69" spans="1:13" ht="110.25">
      <c r="A69" s="32"/>
      <c r="B69" s="205" t="s">
        <v>122</v>
      </c>
      <c r="C69" s="133" t="s">
        <v>123</v>
      </c>
      <c r="D69" s="129">
        <v>907</v>
      </c>
      <c r="E69" s="129">
        <v>907</v>
      </c>
      <c r="F69" s="129">
        <v>0</v>
      </c>
      <c r="G69" s="194" t="s">
        <v>123</v>
      </c>
      <c r="H69" s="126"/>
      <c r="I69" s="191">
        <v>1109</v>
      </c>
      <c r="J69" s="191">
        <v>1109</v>
      </c>
      <c r="K69" s="191">
        <v>0</v>
      </c>
      <c r="L69" s="194" t="s">
        <v>123</v>
      </c>
      <c r="M69" s="38"/>
    </row>
    <row r="70" spans="1:13" ht="110.25">
      <c r="A70" s="32"/>
      <c r="B70" s="205" t="s">
        <v>124</v>
      </c>
      <c r="C70" s="133" t="s">
        <v>125</v>
      </c>
      <c r="D70" s="129">
        <v>685</v>
      </c>
      <c r="E70" s="129">
        <v>685</v>
      </c>
      <c r="F70" s="129">
        <v>0</v>
      </c>
      <c r="G70" s="194" t="s">
        <v>125</v>
      </c>
      <c r="H70" s="126"/>
      <c r="I70" s="191">
        <v>383</v>
      </c>
      <c r="J70" s="191">
        <v>383</v>
      </c>
      <c r="K70" s="191">
        <v>0</v>
      </c>
      <c r="L70" s="194" t="s">
        <v>125</v>
      </c>
      <c r="M70" s="130"/>
    </row>
    <row r="71" spans="1:13" ht="110.25">
      <c r="A71" s="32"/>
      <c r="B71" s="115" t="s">
        <v>126</v>
      </c>
      <c r="C71" s="133" t="s">
        <v>123</v>
      </c>
      <c r="D71" s="129">
        <v>296</v>
      </c>
      <c r="E71" s="129">
        <v>296</v>
      </c>
      <c r="F71" s="129">
        <v>0</v>
      </c>
      <c r="G71" s="194" t="s">
        <v>123</v>
      </c>
      <c r="H71" s="126"/>
      <c r="I71" s="191">
        <v>726</v>
      </c>
      <c r="J71" s="191">
        <v>726</v>
      </c>
      <c r="K71" s="191">
        <v>0</v>
      </c>
      <c r="L71" s="194" t="s">
        <v>123</v>
      </c>
      <c r="M71" s="38"/>
    </row>
    <row r="72" spans="1:13" ht="204.75">
      <c r="A72" s="32"/>
      <c r="B72" s="115" t="s">
        <v>127</v>
      </c>
      <c r="C72" s="133" t="s">
        <v>128</v>
      </c>
      <c r="D72" s="129">
        <v>907</v>
      </c>
      <c r="E72" s="129">
        <v>907</v>
      </c>
      <c r="F72" s="129">
        <v>0</v>
      </c>
      <c r="G72" s="194" t="s">
        <v>128</v>
      </c>
      <c r="H72" s="126"/>
      <c r="I72" s="191">
        <v>1134</v>
      </c>
      <c r="J72" s="191">
        <v>1134</v>
      </c>
      <c r="K72" s="191">
        <v>0</v>
      </c>
      <c r="L72" s="193" t="s">
        <v>129</v>
      </c>
      <c r="M72" s="127"/>
    </row>
    <row r="73" spans="1:13" ht="110.25">
      <c r="A73" s="32"/>
      <c r="B73" s="134" t="s">
        <v>196</v>
      </c>
      <c r="C73" s="116" t="s">
        <v>129</v>
      </c>
      <c r="D73" s="132">
        <v>165</v>
      </c>
      <c r="E73" s="132">
        <v>165</v>
      </c>
      <c r="F73" s="132">
        <v>0</v>
      </c>
      <c r="G73" s="193" t="s">
        <v>129</v>
      </c>
      <c r="H73" s="127"/>
      <c r="I73" s="191">
        <v>189</v>
      </c>
      <c r="J73" s="191">
        <v>189</v>
      </c>
      <c r="K73" s="191">
        <v>0</v>
      </c>
      <c r="L73" s="193" t="s">
        <v>129</v>
      </c>
      <c r="M73" s="203"/>
    </row>
    <row r="74" spans="1:13" ht="110.25">
      <c r="A74" s="125"/>
      <c r="B74" s="115" t="s">
        <v>130</v>
      </c>
      <c r="C74" s="116" t="s">
        <v>131</v>
      </c>
      <c r="D74" s="202">
        <v>11</v>
      </c>
      <c r="E74" s="202">
        <v>11</v>
      </c>
      <c r="F74" s="202">
        <v>0</v>
      </c>
      <c r="G74" s="193" t="s">
        <v>131</v>
      </c>
      <c r="H74" s="203"/>
      <c r="I74" s="191">
        <v>11</v>
      </c>
      <c r="J74" s="191">
        <v>11</v>
      </c>
      <c r="K74" s="191">
        <v>0</v>
      </c>
      <c r="L74" s="193" t="s">
        <v>131</v>
      </c>
      <c r="M74" s="203"/>
    </row>
    <row r="75" spans="1:13" ht="47.25">
      <c r="A75" s="32"/>
      <c r="B75" s="115" t="s">
        <v>132</v>
      </c>
      <c r="C75" s="135" t="s">
        <v>133</v>
      </c>
      <c r="D75" s="132">
        <v>0</v>
      </c>
      <c r="E75" s="132">
        <v>0</v>
      </c>
      <c r="F75" s="132">
        <v>0</v>
      </c>
      <c r="G75" s="132">
        <v>0</v>
      </c>
      <c r="H75" s="193" t="s">
        <v>232</v>
      </c>
      <c r="I75" s="191">
        <v>0</v>
      </c>
      <c r="J75" s="191">
        <v>0</v>
      </c>
      <c r="K75" s="191">
        <v>0</v>
      </c>
      <c r="L75" s="132">
        <v>0</v>
      </c>
      <c r="M75" s="193" t="s">
        <v>232</v>
      </c>
    </row>
    <row r="76" spans="1:13" ht="63">
      <c r="A76" s="32"/>
      <c r="B76" s="134" t="s">
        <v>134</v>
      </c>
      <c r="C76" s="135" t="s">
        <v>135</v>
      </c>
      <c r="D76" s="132">
        <v>29190</v>
      </c>
      <c r="E76" s="132">
        <v>29190</v>
      </c>
      <c r="F76" s="132">
        <v>0</v>
      </c>
      <c r="G76" s="202" t="s">
        <v>135</v>
      </c>
      <c r="H76" s="126"/>
      <c r="I76" s="191">
        <v>29237</v>
      </c>
      <c r="J76" s="191">
        <v>29237</v>
      </c>
      <c r="K76" s="191">
        <v>0</v>
      </c>
      <c r="L76" s="202" t="s">
        <v>135</v>
      </c>
      <c r="M76" s="34"/>
    </row>
    <row r="77" spans="1:13" ht="31.5">
      <c r="A77" s="125"/>
      <c r="B77" s="115" t="s">
        <v>136</v>
      </c>
      <c r="C77" s="135" t="s">
        <v>137</v>
      </c>
      <c r="D77" s="132">
        <v>29190</v>
      </c>
      <c r="E77" s="132">
        <v>29190</v>
      </c>
      <c r="F77" s="132">
        <v>0</v>
      </c>
      <c r="G77" s="202" t="s">
        <v>137</v>
      </c>
      <c r="H77" s="203"/>
      <c r="I77" s="191">
        <v>29237</v>
      </c>
      <c r="J77" s="191">
        <v>29237</v>
      </c>
      <c r="K77" s="191">
        <v>0</v>
      </c>
      <c r="L77" s="202" t="s">
        <v>137</v>
      </c>
      <c r="M77" s="203"/>
    </row>
    <row r="78" spans="1:13" ht="31.5">
      <c r="A78" s="32"/>
      <c r="B78" s="115" t="s">
        <v>138</v>
      </c>
      <c r="C78" s="135" t="s">
        <v>137</v>
      </c>
      <c r="D78" s="132">
        <v>0</v>
      </c>
      <c r="E78" s="132">
        <v>0</v>
      </c>
      <c r="F78" s="132">
        <v>0</v>
      </c>
      <c r="G78" s="206">
        <v>0</v>
      </c>
      <c r="H78" s="126"/>
      <c r="I78" s="191">
        <v>0</v>
      </c>
      <c r="J78" s="191">
        <v>0</v>
      </c>
      <c r="K78" s="191">
        <v>0</v>
      </c>
      <c r="L78" s="206">
        <v>0</v>
      </c>
      <c r="M78" s="128"/>
    </row>
    <row r="79" spans="1:13" ht="47.25">
      <c r="A79" s="32"/>
      <c r="B79" s="115" t="s">
        <v>233</v>
      </c>
      <c r="C79" s="135" t="s">
        <v>137</v>
      </c>
      <c r="D79" s="132">
        <v>54</v>
      </c>
      <c r="E79" s="132">
        <v>54</v>
      </c>
      <c r="F79" s="132">
        <v>0</v>
      </c>
      <c r="G79" s="202" t="s">
        <v>137</v>
      </c>
      <c r="H79" s="126"/>
      <c r="I79" s="191">
        <v>51</v>
      </c>
      <c r="J79" s="191">
        <v>51</v>
      </c>
      <c r="K79" s="191">
        <v>0</v>
      </c>
      <c r="L79" s="202" t="s">
        <v>137</v>
      </c>
      <c r="M79" s="128"/>
    </row>
    <row r="80" spans="1:13" ht="47.25">
      <c r="A80" s="32"/>
      <c r="B80" s="115" t="s">
        <v>139</v>
      </c>
      <c r="C80" s="135" t="s">
        <v>137</v>
      </c>
      <c r="D80" s="132">
        <v>11</v>
      </c>
      <c r="E80" s="132">
        <v>11</v>
      </c>
      <c r="F80" s="132">
        <v>0</v>
      </c>
      <c r="G80" s="202" t="s">
        <v>137</v>
      </c>
      <c r="H80" s="126"/>
      <c r="I80" s="191">
        <v>146</v>
      </c>
      <c r="J80" s="191">
        <v>146</v>
      </c>
      <c r="K80" s="191">
        <v>0</v>
      </c>
      <c r="L80" s="202" t="s">
        <v>137</v>
      </c>
      <c r="M80" s="128"/>
    </row>
    <row r="81" spans="1:13" ht="63">
      <c r="A81" s="32"/>
      <c r="B81" s="115" t="s">
        <v>140</v>
      </c>
      <c r="C81" s="135" t="s">
        <v>137</v>
      </c>
      <c r="D81" s="132">
        <v>1005</v>
      </c>
      <c r="E81" s="132">
        <v>1005</v>
      </c>
      <c r="F81" s="132">
        <v>0</v>
      </c>
      <c r="G81" s="202" t="s">
        <v>137</v>
      </c>
      <c r="H81" s="126"/>
      <c r="I81" s="191">
        <v>383</v>
      </c>
      <c r="J81" s="191">
        <v>383</v>
      </c>
      <c r="K81" s="191">
        <v>0</v>
      </c>
      <c r="L81" s="202" t="s">
        <v>137</v>
      </c>
      <c r="M81" s="128"/>
    </row>
    <row r="82" spans="1:13" ht="31.5">
      <c r="A82" s="32"/>
      <c r="B82" s="115" t="s">
        <v>141</v>
      </c>
      <c r="C82" s="135" t="s">
        <v>71</v>
      </c>
      <c r="D82" s="207">
        <v>0</v>
      </c>
      <c r="E82" s="207">
        <v>0</v>
      </c>
      <c r="F82" s="132">
        <v>0</v>
      </c>
      <c r="G82" s="132">
        <v>0</v>
      </c>
      <c r="H82" s="126"/>
      <c r="I82" s="191">
        <v>551</v>
      </c>
      <c r="J82" s="191">
        <v>551</v>
      </c>
      <c r="K82" s="191">
        <v>0</v>
      </c>
      <c r="L82" s="135" t="s">
        <v>71</v>
      </c>
      <c r="M82" s="128"/>
    </row>
    <row r="83" spans="1:13" ht="47.25">
      <c r="A83" s="32"/>
      <c r="B83" s="115" t="s">
        <v>142</v>
      </c>
      <c r="C83" s="135" t="s">
        <v>137</v>
      </c>
      <c r="D83" s="207">
        <v>0</v>
      </c>
      <c r="E83" s="207">
        <v>0</v>
      </c>
      <c r="F83" s="132">
        <v>0</v>
      </c>
      <c r="G83" s="132">
        <v>0</v>
      </c>
      <c r="H83" s="126"/>
      <c r="I83" s="191">
        <v>0</v>
      </c>
      <c r="J83" s="191">
        <v>0</v>
      </c>
      <c r="K83" s="191">
        <v>0</v>
      </c>
      <c r="L83" s="132">
        <v>0</v>
      </c>
      <c r="M83" s="128"/>
    </row>
    <row r="84" spans="1:13" ht="47.25">
      <c r="A84" s="32"/>
      <c r="B84" s="115" t="s">
        <v>143</v>
      </c>
      <c r="C84" s="135" t="s">
        <v>137</v>
      </c>
      <c r="D84" s="207">
        <v>0</v>
      </c>
      <c r="E84" s="207">
        <v>0</v>
      </c>
      <c r="F84" s="132">
        <v>0</v>
      </c>
      <c r="G84" s="132">
        <v>0</v>
      </c>
      <c r="H84" s="126"/>
      <c r="I84" s="191">
        <v>0</v>
      </c>
      <c r="J84" s="191">
        <v>0</v>
      </c>
      <c r="K84" s="191">
        <v>0</v>
      </c>
      <c r="L84" s="132">
        <v>0</v>
      </c>
      <c r="M84" s="128"/>
    </row>
    <row r="85" spans="1:13" ht="31.5">
      <c r="A85" s="32"/>
      <c r="B85" s="115" t="s">
        <v>144</v>
      </c>
      <c r="C85" s="135" t="s">
        <v>137</v>
      </c>
      <c r="D85" s="207">
        <v>0</v>
      </c>
      <c r="E85" s="207">
        <v>0</v>
      </c>
      <c r="F85" s="132">
        <v>0</v>
      </c>
      <c r="G85" s="132">
        <v>0</v>
      </c>
      <c r="H85" s="126"/>
      <c r="I85" s="191">
        <v>0</v>
      </c>
      <c r="J85" s="191">
        <v>0</v>
      </c>
      <c r="K85" s="191">
        <v>0</v>
      </c>
      <c r="L85" s="132">
        <v>0</v>
      </c>
      <c r="M85" s="128"/>
    </row>
    <row r="86" spans="1:13" ht="47.25">
      <c r="A86" s="32"/>
      <c r="B86" s="115" t="s">
        <v>145</v>
      </c>
      <c r="C86" s="135" t="s">
        <v>137</v>
      </c>
      <c r="D86" s="132">
        <v>15</v>
      </c>
      <c r="E86" s="132">
        <v>15</v>
      </c>
      <c r="F86" s="132">
        <v>0</v>
      </c>
      <c r="G86" s="202" t="s">
        <v>137</v>
      </c>
      <c r="H86" s="126"/>
      <c r="I86" s="191">
        <v>2</v>
      </c>
      <c r="J86" s="191">
        <v>2</v>
      </c>
      <c r="K86" s="191">
        <v>0</v>
      </c>
      <c r="L86" s="202" t="s">
        <v>137</v>
      </c>
      <c r="M86" s="128"/>
    </row>
    <row r="87" spans="1:13" ht="63">
      <c r="A87" s="32"/>
      <c r="B87" s="136" t="s">
        <v>146</v>
      </c>
      <c r="C87" s="135" t="s">
        <v>147</v>
      </c>
      <c r="D87" s="132">
        <v>1</v>
      </c>
      <c r="E87" s="132">
        <v>0</v>
      </c>
      <c r="F87" s="132">
        <v>0</v>
      </c>
      <c r="G87" s="194" t="s">
        <v>147</v>
      </c>
      <c r="H87" s="194" t="s">
        <v>234</v>
      </c>
      <c r="I87" s="191">
        <v>2</v>
      </c>
      <c r="J87" s="191">
        <v>2</v>
      </c>
      <c r="K87" s="191">
        <v>0</v>
      </c>
      <c r="L87" s="194" t="s">
        <v>147</v>
      </c>
      <c r="M87" s="128"/>
    </row>
    <row r="88" spans="1:13" ht="18">
      <c r="A88" s="32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</row>
    <row r="89" ht="15.75">
      <c r="B89" s="110"/>
    </row>
    <row r="90" ht="15.75">
      <c r="B90" s="138" t="s">
        <v>148</v>
      </c>
    </row>
    <row r="91" ht="15.75">
      <c r="B91" s="110"/>
    </row>
    <row r="92" ht="15.75">
      <c r="B92" s="110"/>
    </row>
    <row r="93" ht="15.75">
      <c r="B93" s="110"/>
    </row>
    <row r="94" ht="15.75">
      <c r="B94" s="110"/>
    </row>
    <row r="95" ht="15.75">
      <c r="B95" s="110"/>
    </row>
    <row r="96" ht="15.75">
      <c r="B96" s="110"/>
    </row>
    <row r="97" ht="15.75">
      <c r="B97" s="110"/>
    </row>
    <row r="98" ht="15.75">
      <c r="B98" s="110"/>
    </row>
    <row r="99" ht="15.75">
      <c r="B99" s="110"/>
    </row>
    <row r="100" ht="15.75">
      <c r="B100" s="110"/>
    </row>
    <row r="101" ht="15.75">
      <c r="B101" s="110"/>
    </row>
    <row r="102" ht="15.75">
      <c r="B102" s="110"/>
    </row>
    <row r="103" ht="15.75">
      <c r="B103" s="110"/>
    </row>
    <row r="104" ht="15.75">
      <c r="B104" s="110"/>
    </row>
    <row r="105" ht="15.75">
      <c r="B105" s="110"/>
    </row>
    <row r="106" ht="15.75">
      <c r="B106" s="110"/>
    </row>
    <row r="107" ht="15.75">
      <c r="B107" s="110"/>
    </row>
    <row r="108" ht="15.75">
      <c r="B108" s="110"/>
    </row>
    <row r="109" ht="15.75">
      <c r="B109" s="110"/>
    </row>
    <row r="110" ht="15.75">
      <c r="B110" s="110"/>
    </row>
    <row r="111" ht="15.75">
      <c r="B111" s="110"/>
    </row>
    <row r="112" ht="15.75">
      <c r="B112" s="110"/>
    </row>
    <row r="113" ht="15.75">
      <c r="B113" s="110"/>
    </row>
    <row r="114" ht="15.75">
      <c r="B114" s="110"/>
    </row>
    <row r="115" ht="15.75">
      <c r="B115" s="110"/>
    </row>
    <row r="116" ht="15.75">
      <c r="B116" s="110"/>
    </row>
    <row r="117" ht="15.75">
      <c r="B117" s="110"/>
    </row>
    <row r="118" ht="15.75">
      <c r="B118" s="110"/>
    </row>
    <row r="119" ht="15.75">
      <c r="B119" s="110"/>
    </row>
    <row r="120" ht="15.75">
      <c r="B120" s="110"/>
    </row>
    <row r="121" ht="15.75">
      <c r="B121" s="110"/>
    </row>
    <row r="122" ht="15.75">
      <c r="B122" s="110"/>
    </row>
    <row r="123" ht="15.75">
      <c r="B123" s="110"/>
    </row>
    <row r="124" ht="15.75">
      <c r="B124" s="110"/>
    </row>
    <row r="125" ht="15.75">
      <c r="B125" s="110"/>
    </row>
    <row r="126" ht="15.75">
      <c r="B126" s="110"/>
    </row>
    <row r="127" ht="15.75">
      <c r="B127" s="110"/>
    </row>
    <row r="128" ht="15.75">
      <c r="B128" s="110"/>
    </row>
    <row r="129" ht="15.75">
      <c r="B129" s="110"/>
    </row>
    <row r="130" ht="15.75">
      <c r="B130" s="110"/>
    </row>
    <row r="131" ht="15.75">
      <c r="B131" s="110"/>
    </row>
    <row r="132" ht="15.75">
      <c r="B132" s="110"/>
    </row>
    <row r="133" ht="15.75">
      <c r="B133" s="110"/>
    </row>
    <row r="134" ht="15.75">
      <c r="B134" s="110"/>
    </row>
    <row r="135" ht="15.75">
      <c r="B135" s="110"/>
    </row>
    <row r="136" ht="15.75">
      <c r="B136" s="110"/>
    </row>
    <row r="137" ht="15.75">
      <c r="B137" s="110"/>
    </row>
    <row r="138" ht="15.75">
      <c r="B138" s="110"/>
    </row>
    <row r="139" ht="15.75">
      <c r="B139" s="110"/>
    </row>
    <row r="140" ht="15.75">
      <c r="B140" s="110"/>
    </row>
    <row r="141" ht="15.75">
      <c r="B141" s="110"/>
    </row>
    <row r="142" ht="15.75">
      <c r="B142" s="110"/>
    </row>
    <row r="143" ht="15.75">
      <c r="B143" s="110"/>
    </row>
    <row r="144" ht="15.75">
      <c r="B144" s="110"/>
    </row>
    <row r="145" ht="15.75">
      <c r="B145" s="110"/>
    </row>
    <row r="146" ht="15.75">
      <c r="B146" s="110"/>
    </row>
    <row r="147" ht="15.75">
      <c r="B147" s="110"/>
    </row>
    <row r="148" ht="15.75">
      <c r="B148" s="110"/>
    </row>
    <row r="149" ht="15.75">
      <c r="B149" s="110"/>
    </row>
    <row r="150" ht="15.75">
      <c r="B150" s="110"/>
    </row>
    <row r="151" ht="15.75">
      <c r="B151" s="110"/>
    </row>
    <row r="152" ht="15.75">
      <c r="B152" s="110"/>
    </row>
    <row r="153" ht="15.75">
      <c r="B153" s="110"/>
    </row>
    <row r="154" ht="15.75">
      <c r="B154" s="110"/>
    </row>
    <row r="155" ht="15.75">
      <c r="B155" s="110"/>
    </row>
    <row r="156" ht="15.75">
      <c r="B156" s="110"/>
    </row>
    <row r="157" ht="15.75">
      <c r="B157" s="110"/>
    </row>
    <row r="158" ht="15.75">
      <c r="B158" s="110"/>
    </row>
    <row r="159" ht="15.75">
      <c r="B159" s="110"/>
    </row>
    <row r="160" ht="15.75">
      <c r="B160" s="110"/>
    </row>
    <row r="161" ht="15.75">
      <c r="B161" s="110"/>
    </row>
    <row r="162" ht="15.75">
      <c r="B162" s="110"/>
    </row>
    <row r="163" ht="15.75">
      <c r="B163" s="110"/>
    </row>
    <row r="164" ht="15.75">
      <c r="B164" s="110"/>
    </row>
    <row r="165" ht="15.75">
      <c r="B165" s="110"/>
    </row>
    <row r="166" ht="15.75">
      <c r="B166" s="110"/>
    </row>
    <row r="167" ht="15.75">
      <c r="B167" s="110"/>
    </row>
    <row r="168" ht="15.75">
      <c r="B168" s="110"/>
    </row>
    <row r="169" ht="15.75">
      <c r="B169" s="110"/>
    </row>
    <row r="170" ht="15.75">
      <c r="B170" s="110"/>
    </row>
    <row r="171" ht="15.75">
      <c r="B171" s="110"/>
    </row>
    <row r="172" ht="15.75">
      <c r="B172" s="110"/>
    </row>
    <row r="173" ht="15.75">
      <c r="B173" s="110"/>
    </row>
    <row r="174" ht="15.75">
      <c r="B174" s="110"/>
    </row>
    <row r="175" ht="15.75">
      <c r="B175" s="110"/>
    </row>
    <row r="176" ht="15.75">
      <c r="B176" s="110"/>
    </row>
    <row r="177" ht="15.75">
      <c r="B177" s="110"/>
    </row>
    <row r="178" ht="15.75">
      <c r="B178" s="110"/>
    </row>
    <row r="179" ht="15.75">
      <c r="B179" s="110"/>
    </row>
    <row r="180" ht="15.75">
      <c r="B180" s="110"/>
    </row>
    <row r="181" ht="15.75">
      <c r="B181" s="110"/>
    </row>
    <row r="182" ht="15.75">
      <c r="B182" s="110"/>
    </row>
    <row r="183" ht="15.75">
      <c r="B183" s="110"/>
    </row>
    <row r="184" ht="15.75">
      <c r="B184" s="110"/>
    </row>
    <row r="185" ht="15.75">
      <c r="B185" s="110"/>
    </row>
    <row r="186" ht="15.75">
      <c r="B186" s="110"/>
    </row>
    <row r="187" ht="15.75">
      <c r="B187" s="110"/>
    </row>
    <row r="188" ht="15.75">
      <c r="B188" s="110"/>
    </row>
    <row r="189" ht="15.75">
      <c r="B189" s="110"/>
    </row>
    <row r="190" ht="15.75">
      <c r="B190" s="110"/>
    </row>
    <row r="191" ht="15.75">
      <c r="B191" s="110"/>
    </row>
    <row r="192" ht="15.75">
      <c r="B192" s="110"/>
    </row>
    <row r="193" ht="15.75">
      <c r="B193" s="110"/>
    </row>
    <row r="194" ht="15.75">
      <c r="B194" s="110"/>
    </row>
    <row r="195" ht="15.75">
      <c r="B195" s="110"/>
    </row>
    <row r="196" ht="15.75">
      <c r="B196" s="110"/>
    </row>
    <row r="197" ht="15.75">
      <c r="B197" s="110"/>
    </row>
    <row r="198" ht="15.75">
      <c r="B198" s="110"/>
    </row>
    <row r="199" ht="15.75">
      <c r="B199" s="110"/>
    </row>
    <row r="200" ht="15.75">
      <c r="B200" s="110"/>
    </row>
    <row r="201" ht="15.75">
      <c r="B201" s="110"/>
    </row>
    <row r="202" ht="15.75">
      <c r="B202" s="110"/>
    </row>
    <row r="203" ht="15.75">
      <c r="B203" s="110"/>
    </row>
    <row r="204" ht="15.75">
      <c r="B204" s="110"/>
    </row>
    <row r="205" ht="15.75">
      <c r="B205" s="110"/>
    </row>
    <row r="206" ht="15.75">
      <c r="B206" s="110"/>
    </row>
    <row r="207" ht="15.75">
      <c r="B207" s="110"/>
    </row>
    <row r="208" ht="15.75">
      <c r="B208" s="110"/>
    </row>
    <row r="209" ht="15.75">
      <c r="B209" s="110"/>
    </row>
    <row r="210" ht="15.75">
      <c r="B210" s="110"/>
    </row>
    <row r="211" ht="15.75">
      <c r="B211" s="110"/>
    </row>
    <row r="212" ht="15.75">
      <c r="B212" s="110"/>
    </row>
    <row r="213" ht="15.75">
      <c r="B213" s="110"/>
    </row>
    <row r="214" ht="15.75">
      <c r="B214" s="110"/>
    </row>
    <row r="215" ht="15.75">
      <c r="B215" s="110"/>
    </row>
    <row r="216" ht="15.75">
      <c r="B216" s="110"/>
    </row>
    <row r="217" ht="15.75">
      <c r="B217" s="110"/>
    </row>
    <row r="218" ht="15.75">
      <c r="B218" s="110"/>
    </row>
    <row r="219" ht="15.75">
      <c r="B219" s="110"/>
    </row>
    <row r="220" ht="15.75">
      <c r="B220" s="110"/>
    </row>
    <row r="221" ht="15.75">
      <c r="B221" s="110"/>
    </row>
    <row r="222" ht="15.75">
      <c r="B222" s="110"/>
    </row>
    <row r="223" ht="15.75">
      <c r="B223" s="110"/>
    </row>
    <row r="224" ht="15.75">
      <c r="B224" s="110"/>
    </row>
    <row r="225" ht="15.75">
      <c r="B225" s="110"/>
    </row>
    <row r="226" ht="15.75">
      <c r="B226" s="110"/>
    </row>
    <row r="227" ht="15.75">
      <c r="B227" s="110"/>
    </row>
    <row r="228" ht="15.75">
      <c r="B228" s="110"/>
    </row>
    <row r="229" ht="15.75">
      <c r="B229" s="110"/>
    </row>
    <row r="230" ht="15.75">
      <c r="B230" s="110"/>
    </row>
    <row r="231" ht="15.75">
      <c r="B231" s="110"/>
    </row>
    <row r="232" ht="15.75">
      <c r="B232" s="110"/>
    </row>
    <row r="233" ht="15.75">
      <c r="B233" s="110"/>
    </row>
    <row r="234" ht="15.75">
      <c r="B234" s="110"/>
    </row>
    <row r="235" ht="15.75">
      <c r="B235" s="110"/>
    </row>
    <row r="236" ht="15.75">
      <c r="B236" s="110"/>
    </row>
    <row r="237" ht="15.75">
      <c r="B237" s="110"/>
    </row>
    <row r="238" ht="15.75">
      <c r="B238" s="110"/>
    </row>
    <row r="239" ht="15.75">
      <c r="B239" s="110"/>
    </row>
    <row r="240" ht="15.75">
      <c r="B240" s="110"/>
    </row>
    <row r="241" ht="15.75">
      <c r="B241" s="110"/>
    </row>
    <row r="242" ht="15.75">
      <c r="B242" s="110"/>
    </row>
    <row r="243" ht="15.75">
      <c r="B243" s="110"/>
    </row>
    <row r="244" ht="15.75">
      <c r="B244" s="110"/>
    </row>
    <row r="245" ht="15.75">
      <c r="B245" s="110"/>
    </row>
    <row r="246" ht="15.75">
      <c r="B246" s="110"/>
    </row>
    <row r="247" ht="15.75">
      <c r="B247" s="110"/>
    </row>
    <row r="248" ht="15.75">
      <c r="B248" s="110"/>
    </row>
    <row r="249" ht="15.75">
      <c r="B249" s="110"/>
    </row>
    <row r="250" ht="15.75">
      <c r="B250" s="110"/>
    </row>
    <row r="251" ht="15.75">
      <c r="B251" s="110"/>
    </row>
    <row r="252" ht="15.75">
      <c r="B252" s="110"/>
    </row>
    <row r="253" ht="15.75">
      <c r="B253" s="110"/>
    </row>
    <row r="254" ht="15.75">
      <c r="B254" s="110"/>
    </row>
    <row r="255" ht="15.75">
      <c r="B255" s="110"/>
    </row>
    <row r="256" ht="15.75">
      <c r="B256" s="110"/>
    </row>
    <row r="257" ht="15.75">
      <c r="B257" s="110"/>
    </row>
    <row r="258" ht="15.75">
      <c r="B258" s="110"/>
    </row>
    <row r="259" ht="15.75">
      <c r="B259" s="110"/>
    </row>
    <row r="260" ht="15.75">
      <c r="B260" s="110"/>
    </row>
    <row r="261" ht="15.75">
      <c r="B261" s="110"/>
    </row>
    <row r="262" ht="15.75">
      <c r="B262" s="110"/>
    </row>
    <row r="263" ht="15.75">
      <c r="B263" s="110"/>
    </row>
    <row r="264" ht="15.75">
      <c r="B264" s="110"/>
    </row>
    <row r="265" ht="15.75">
      <c r="B265" s="110"/>
    </row>
    <row r="266" ht="15.75">
      <c r="B266" s="110"/>
    </row>
    <row r="267" ht="15.75">
      <c r="B267" s="110"/>
    </row>
    <row r="268" ht="15.75">
      <c r="B268" s="110"/>
    </row>
    <row r="269" ht="15.75">
      <c r="B269" s="110"/>
    </row>
    <row r="270" ht="15.75">
      <c r="B270" s="110"/>
    </row>
    <row r="271" ht="15.75">
      <c r="B271" s="110"/>
    </row>
    <row r="272" ht="15.75">
      <c r="B272" s="110"/>
    </row>
    <row r="273" ht="15.75">
      <c r="B273" s="110"/>
    </row>
    <row r="274" ht="15.75">
      <c r="B274" s="110"/>
    </row>
    <row r="275" ht="15.75">
      <c r="B275" s="110"/>
    </row>
    <row r="276" ht="15.75">
      <c r="B276" s="110"/>
    </row>
    <row r="277" ht="15.75">
      <c r="B277" s="110"/>
    </row>
    <row r="278" ht="15.75">
      <c r="B278" s="110"/>
    </row>
    <row r="279" ht="15.75">
      <c r="B279" s="110"/>
    </row>
    <row r="280" ht="15.75">
      <c r="B280" s="110"/>
    </row>
    <row r="281" ht="15.75">
      <c r="B281" s="110"/>
    </row>
    <row r="282" ht="15.75">
      <c r="B282" s="110"/>
    </row>
    <row r="283" ht="15.75">
      <c r="B283" s="110"/>
    </row>
    <row r="284" ht="15.75">
      <c r="B284" s="110"/>
    </row>
    <row r="285" ht="15.75">
      <c r="B285" s="110"/>
    </row>
    <row r="286" ht="15.75">
      <c r="B286" s="110"/>
    </row>
    <row r="287" ht="15.75">
      <c r="B287" s="110"/>
    </row>
    <row r="288" ht="15.75">
      <c r="B288" s="110"/>
    </row>
    <row r="289" ht="15.75">
      <c r="B289" s="110"/>
    </row>
    <row r="290" ht="15.75">
      <c r="B290" s="110"/>
    </row>
    <row r="291" ht="15.75">
      <c r="B291" s="110"/>
    </row>
    <row r="292" ht="15.75">
      <c r="B292" s="110"/>
    </row>
    <row r="293" ht="15.75">
      <c r="B293" s="110"/>
    </row>
    <row r="294" ht="15.75">
      <c r="B294" s="110"/>
    </row>
    <row r="295" ht="15.75">
      <c r="B295" s="110"/>
    </row>
    <row r="296" ht="15.75">
      <c r="B296" s="110"/>
    </row>
    <row r="297" ht="15.75">
      <c r="B297" s="110"/>
    </row>
    <row r="298" ht="15.75">
      <c r="B298" s="110"/>
    </row>
    <row r="299" ht="15.75">
      <c r="B299" s="110"/>
    </row>
    <row r="300" ht="15.75">
      <c r="B300" s="110"/>
    </row>
    <row r="301" ht="15.75">
      <c r="B301" s="110"/>
    </row>
    <row r="302" ht="15.75">
      <c r="B302" s="110"/>
    </row>
    <row r="303" ht="15.75">
      <c r="B303" s="110"/>
    </row>
    <row r="304" ht="15.75">
      <c r="B304" s="110"/>
    </row>
    <row r="305" ht="15.75">
      <c r="B305" s="110"/>
    </row>
    <row r="306" ht="15.75">
      <c r="B306" s="110"/>
    </row>
    <row r="307" ht="15.75">
      <c r="B307" s="110"/>
    </row>
    <row r="308" ht="15.75">
      <c r="B308" s="110"/>
    </row>
    <row r="309" ht="15.75">
      <c r="B309" s="110"/>
    </row>
    <row r="310" ht="15.75">
      <c r="B310" s="110"/>
    </row>
    <row r="311" ht="15.75">
      <c r="B311" s="110"/>
    </row>
    <row r="312" ht="15.75">
      <c r="B312" s="110"/>
    </row>
    <row r="313" ht="15.75">
      <c r="B313" s="110"/>
    </row>
    <row r="314" ht="15.75">
      <c r="B314" s="110"/>
    </row>
    <row r="315" ht="15.75">
      <c r="B315" s="110"/>
    </row>
    <row r="316" ht="15.75">
      <c r="B316" s="110"/>
    </row>
    <row r="317" ht="15.75">
      <c r="B317" s="110"/>
    </row>
    <row r="318" ht="15.75">
      <c r="B318" s="110"/>
    </row>
    <row r="319" ht="15.75">
      <c r="B319" s="110"/>
    </row>
    <row r="320" ht="15.75">
      <c r="B320" s="110"/>
    </row>
    <row r="321" ht="15.75">
      <c r="B321" s="110"/>
    </row>
    <row r="322" ht="15.75">
      <c r="B322" s="110"/>
    </row>
    <row r="323" ht="15.75">
      <c r="B323" s="110"/>
    </row>
    <row r="324" ht="15.75">
      <c r="B324" s="110"/>
    </row>
    <row r="325" ht="15.75">
      <c r="B325" s="110"/>
    </row>
    <row r="326" ht="15.75">
      <c r="B326" s="110"/>
    </row>
    <row r="327" ht="15.75">
      <c r="B327" s="110"/>
    </row>
    <row r="328" ht="15.75">
      <c r="B328" s="110"/>
    </row>
    <row r="329" ht="15.75">
      <c r="B329" s="110"/>
    </row>
    <row r="330" ht="15.75">
      <c r="B330" s="110"/>
    </row>
    <row r="331" ht="15.75">
      <c r="B331" s="110"/>
    </row>
    <row r="332" ht="15.75">
      <c r="B332" s="110"/>
    </row>
    <row r="333" ht="15.75">
      <c r="B333" s="110"/>
    </row>
    <row r="334" ht="15.75">
      <c r="B334" s="110"/>
    </row>
    <row r="335" ht="15.75">
      <c r="B335" s="110"/>
    </row>
    <row r="336" ht="15.75">
      <c r="B336" s="110"/>
    </row>
    <row r="337" ht="15.75">
      <c r="B337" s="110"/>
    </row>
    <row r="338" ht="15.75">
      <c r="B338" s="110"/>
    </row>
    <row r="339" ht="15.75">
      <c r="B339" s="110"/>
    </row>
    <row r="340" ht="15.75">
      <c r="B340" s="110"/>
    </row>
    <row r="341" ht="15.75">
      <c r="B341" s="110"/>
    </row>
    <row r="342" ht="15.75">
      <c r="B342" s="110"/>
    </row>
    <row r="343" ht="15.75">
      <c r="B343" s="110"/>
    </row>
    <row r="344" ht="15.75">
      <c r="B344" s="110"/>
    </row>
    <row r="345" ht="15.75">
      <c r="B345" s="110"/>
    </row>
    <row r="346" ht="15.75">
      <c r="B346" s="110"/>
    </row>
    <row r="347" ht="15.75">
      <c r="B347" s="110"/>
    </row>
    <row r="348" ht="15.75">
      <c r="B348" s="110"/>
    </row>
    <row r="349" ht="15.75">
      <c r="B349" s="110"/>
    </row>
    <row r="350" ht="15.75">
      <c r="B350" s="110"/>
    </row>
    <row r="351" ht="15.75">
      <c r="B351" s="110"/>
    </row>
    <row r="352" ht="15.75">
      <c r="B352" s="110"/>
    </row>
    <row r="353" ht="15.75">
      <c r="B353" s="110"/>
    </row>
    <row r="354" ht="15.75">
      <c r="B354" s="110"/>
    </row>
    <row r="355" ht="15.75">
      <c r="B355" s="110"/>
    </row>
    <row r="356" ht="15.75">
      <c r="B356" s="110"/>
    </row>
    <row r="357" ht="15.75">
      <c r="B357" s="110"/>
    </row>
    <row r="358" ht="15.75">
      <c r="B358" s="110"/>
    </row>
    <row r="359" ht="15.75">
      <c r="B359" s="110"/>
    </row>
    <row r="360" ht="15.75">
      <c r="B360" s="110"/>
    </row>
    <row r="361" ht="15.75">
      <c r="B361" s="110"/>
    </row>
    <row r="362" ht="15.75">
      <c r="B362" s="110"/>
    </row>
    <row r="363" ht="15.75">
      <c r="B363" s="110"/>
    </row>
    <row r="364" ht="15.75">
      <c r="B364" s="110"/>
    </row>
    <row r="365" ht="15.75">
      <c r="B365" s="110"/>
    </row>
    <row r="366" ht="15.75">
      <c r="B366" s="110"/>
    </row>
    <row r="367" ht="15.75">
      <c r="B367" s="110"/>
    </row>
    <row r="368" ht="15.75">
      <c r="B368" s="110"/>
    </row>
    <row r="369" ht="15.75">
      <c r="B369" s="110"/>
    </row>
    <row r="370" ht="15.75">
      <c r="B370" s="110"/>
    </row>
    <row r="371" ht="15.75">
      <c r="B371" s="110"/>
    </row>
    <row r="372" ht="15.75">
      <c r="B372" s="110"/>
    </row>
    <row r="373" ht="15.75">
      <c r="B373" s="110"/>
    </row>
    <row r="374" ht="15.75">
      <c r="B374" s="110"/>
    </row>
    <row r="375" ht="15.75">
      <c r="B375" s="110"/>
    </row>
    <row r="376" ht="15.75">
      <c r="B376" s="110"/>
    </row>
    <row r="377" ht="15.75">
      <c r="B377" s="110"/>
    </row>
    <row r="378" ht="15.75">
      <c r="B378" s="110"/>
    </row>
    <row r="379" ht="15.75">
      <c r="B379" s="110"/>
    </row>
    <row r="380" ht="15.75">
      <c r="B380" s="110"/>
    </row>
    <row r="381" ht="15.75">
      <c r="B381" s="110"/>
    </row>
    <row r="382" ht="15.75">
      <c r="B382" s="110"/>
    </row>
    <row r="383" ht="15.75">
      <c r="B383" s="110"/>
    </row>
    <row r="384" ht="15.75">
      <c r="B384" s="110"/>
    </row>
    <row r="385" ht="15.75">
      <c r="B385" s="110"/>
    </row>
    <row r="386" ht="15.75">
      <c r="B386" s="110"/>
    </row>
    <row r="387" ht="15.75">
      <c r="B387" s="110"/>
    </row>
    <row r="388" ht="15.75">
      <c r="B388" s="110"/>
    </row>
    <row r="389" ht="15.75">
      <c r="B389" s="110"/>
    </row>
    <row r="390" ht="15.75">
      <c r="B390" s="110"/>
    </row>
    <row r="391" ht="15.75">
      <c r="B391" s="110"/>
    </row>
    <row r="392" ht="15.75">
      <c r="B392" s="110"/>
    </row>
    <row r="393" ht="15.75">
      <c r="B393" s="110"/>
    </row>
    <row r="394" ht="15.75">
      <c r="B394" s="110"/>
    </row>
    <row r="395" ht="15.75">
      <c r="B395" s="110"/>
    </row>
    <row r="396" ht="15.75">
      <c r="B396" s="110"/>
    </row>
    <row r="397" ht="15.75">
      <c r="B397" s="110"/>
    </row>
    <row r="398" ht="15.75">
      <c r="B398" s="110"/>
    </row>
    <row r="399" ht="15.75">
      <c r="B399" s="110"/>
    </row>
    <row r="400" ht="15.75">
      <c r="B400" s="110"/>
    </row>
    <row r="401" ht="15.75">
      <c r="B401" s="110"/>
    </row>
    <row r="402" ht="15.75">
      <c r="B402" s="110"/>
    </row>
    <row r="403" ht="15.75">
      <c r="B403" s="110"/>
    </row>
    <row r="404" ht="15.75">
      <c r="B404" s="110"/>
    </row>
    <row r="405" ht="15.75">
      <c r="B405" s="110"/>
    </row>
    <row r="406" ht="15.75">
      <c r="B406" s="110"/>
    </row>
    <row r="407" ht="15.75">
      <c r="B407" s="110"/>
    </row>
    <row r="408" ht="15.75">
      <c r="B408" s="110"/>
    </row>
    <row r="409" ht="15.75">
      <c r="B409" s="110"/>
    </row>
    <row r="410" ht="15.75">
      <c r="B410" s="110"/>
    </row>
    <row r="411" ht="15.75">
      <c r="B411" s="110"/>
    </row>
    <row r="412" ht="15.75">
      <c r="B412" s="110"/>
    </row>
    <row r="413" ht="15.75">
      <c r="B413" s="110"/>
    </row>
    <row r="414" ht="15.75">
      <c r="B414" s="110"/>
    </row>
    <row r="415" ht="15.75">
      <c r="B415" s="110"/>
    </row>
    <row r="416" ht="15.75">
      <c r="B416" s="110"/>
    </row>
    <row r="417" ht="15.75">
      <c r="B417" s="110"/>
    </row>
    <row r="418" ht="15.75">
      <c r="B418" s="110"/>
    </row>
    <row r="419" ht="15.75">
      <c r="B419" s="110"/>
    </row>
    <row r="420" ht="15.75">
      <c r="B420" s="110"/>
    </row>
    <row r="421" ht="15.75">
      <c r="B421" s="110"/>
    </row>
    <row r="422" ht="15.75">
      <c r="B422" s="110"/>
    </row>
    <row r="423" ht="15.75">
      <c r="B423" s="110"/>
    </row>
    <row r="424" ht="15.75">
      <c r="B424" s="110"/>
    </row>
    <row r="425" ht="15.75">
      <c r="B425" s="110"/>
    </row>
    <row r="426" ht="15.75">
      <c r="B426" s="110"/>
    </row>
    <row r="427" ht="15.75">
      <c r="B427" s="110"/>
    </row>
    <row r="428" ht="15.75">
      <c r="B428" s="110"/>
    </row>
    <row r="429" ht="15.75">
      <c r="B429" s="110"/>
    </row>
    <row r="430" ht="15.75">
      <c r="B430" s="110"/>
    </row>
    <row r="431" ht="15.75">
      <c r="B431" s="110"/>
    </row>
    <row r="432" ht="15.75">
      <c r="B432" s="110"/>
    </row>
    <row r="433" ht="15.75">
      <c r="B433" s="110"/>
    </row>
    <row r="434" ht="15.75">
      <c r="B434" s="110"/>
    </row>
    <row r="435" ht="15.75">
      <c r="B435" s="110"/>
    </row>
    <row r="436" ht="15.75">
      <c r="B436" s="110"/>
    </row>
    <row r="437" ht="15.75">
      <c r="B437" s="110"/>
    </row>
    <row r="438" ht="15.75">
      <c r="B438" s="110"/>
    </row>
    <row r="439" ht="15.75">
      <c r="B439" s="110"/>
    </row>
    <row r="440" ht="15.75">
      <c r="B440" s="110"/>
    </row>
    <row r="441" ht="15.75">
      <c r="B441" s="110"/>
    </row>
    <row r="442" ht="15.75">
      <c r="B442" s="110"/>
    </row>
    <row r="443" ht="15.75">
      <c r="B443" s="110"/>
    </row>
    <row r="444" ht="15.75">
      <c r="B444" s="110"/>
    </row>
    <row r="445" ht="15.75">
      <c r="B445" s="110"/>
    </row>
    <row r="446" ht="15.75">
      <c r="B446" s="110"/>
    </row>
    <row r="447" ht="15.75">
      <c r="B447" s="110"/>
    </row>
    <row r="448" ht="15.75">
      <c r="B448" s="110"/>
    </row>
    <row r="449" ht="15.75">
      <c r="B449" s="110"/>
    </row>
    <row r="450" ht="15.75">
      <c r="B450" s="110"/>
    </row>
    <row r="451" ht="15.75">
      <c r="B451" s="110"/>
    </row>
    <row r="452" ht="15.75">
      <c r="B452" s="110"/>
    </row>
    <row r="453" ht="15.75">
      <c r="B453" s="110"/>
    </row>
    <row r="454" ht="15.75">
      <c r="B454" s="110"/>
    </row>
    <row r="455" ht="15.75">
      <c r="B455" s="110"/>
    </row>
    <row r="456" ht="15.75">
      <c r="B456" s="110"/>
    </row>
    <row r="457" ht="15.75">
      <c r="B457" s="110"/>
    </row>
    <row r="458" ht="15.75">
      <c r="B458" s="110"/>
    </row>
    <row r="459" ht="15.75">
      <c r="B459" s="110"/>
    </row>
    <row r="460" ht="15.75">
      <c r="B460" s="110"/>
    </row>
    <row r="461" ht="15.75">
      <c r="B461" s="110"/>
    </row>
    <row r="462" ht="15.75">
      <c r="B462" s="110"/>
    </row>
    <row r="463" ht="15.75">
      <c r="B463" s="110"/>
    </row>
    <row r="464" ht="15.75">
      <c r="B464" s="110"/>
    </row>
    <row r="465" ht="15.75">
      <c r="B465" s="110"/>
    </row>
    <row r="466" ht="15.75">
      <c r="B466" s="110"/>
    </row>
    <row r="467" ht="15.75">
      <c r="B467" s="110"/>
    </row>
    <row r="468" ht="15.75">
      <c r="B468" s="110"/>
    </row>
    <row r="469" ht="15.75">
      <c r="B469" s="110"/>
    </row>
    <row r="470" ht="15.75">
      <c r="B470" s="110"/>
    </row>
    <row r="471" ht="15.75">
      <c r="B471" s="110"/>
    </row>
    <row r="472" ht="15.75">
      <c r="B472" s="110"/>
    </row>
    <row r="473" ht="15.75">
      <c r="B473" s="110"/>
    </row>
    <row r="474" ht="15.75">
      <c r="B474" s="1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544"/>
  <sheetViews>
    <sheetView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3.57421875" style="4" customWidth="1"/>
    <col min="2" max="2" width="73.28125" style="4" customWidth="1"/>
    <col min="3" max="3" width="44.28125" style="4" customWidth="1"/>
    <col min="4" max="8" width="18.8515625" style="4" customWidth="1"/>
    <col min="9" max="13" width="18.140625" style="4" customWidth="1"/>
  </cols>
  <sheetData>
    <row r="1" ht="21">
      <c r="B1" s="2" t="s">
        <v>18</v>
      </c>
    </row>
    <row r="2" ht="15.75">
      <c r="B2" s="5" t="s">
        <v>200</v>
      </c>
    </row>
    <row r="4" spans="2:11" ht="16.5">
      <c r="B4" s="139" t="s">
        <v>20</v>
      </c>
      <c r="C4" s="140"/>
      <c r="D4" s="4" t="s">
        <v>16</v>
      </c>
      <c r="F4" s="7"/>
      <c r="I4" s="4" t="s">
        <v>17</v>
      </c>
      <c r="K4" s="7"/>
    </row>
    <row r="5" spans="1:13" ht="60">
      <c r="A5" s="62"/>
      <c r="B5" s="21" t="s">
        <v>167</v>
      </c>
      <c r="C5" s="62" t="s">
        <v>2</v>
      </c>
      <c r="D5" s="141" t="s">
        <v>3</v>
      </c>
      <c r="E5" s="142" t="s">
        <v>4</v>
      </c>
      <c r="F5" s="142" t="s">
        <v>5</v>
      </c>
      <c r="G5" s="142" t="s">
        <v>6</v>
      </c>
      <c r="H5" s="143" t="s">
        <v>7</v>
      </c>
      <c r="I5" s="2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144"/>
      <c r="B6" s="93" t="s">
        <v>8</v>
      </c>
      <c r="C6" s="145"/>
      <c r="D6" s="22"/>
      <c r="E6" s="12"/>
      <c r="F6" s="12"/>
      <c r="G6" s="12"/>
      <c r="H6" s="146"/>
      <c r="I6" s="113"/>
      <c r="J6" s="28"/>
      <c r="K6" s="28"/>
      <c r="L6" s="28"/>
      <c r="M6" s="28"/>
    </row>
    <row r="7" spans="1:13" ht="31.5">
      <c r="A7" s="23"/>
      <c r="B7" s="210" t="s">
        <v>235</v>
      </c>
      <c r="C7" s="211" t="s">
        <v>21</v>
      </c>
      <c r="D7" s="147">
        <f>1371+1064</f>
        <v>2435</v>
      </c>
      <c r="E7" s="147">
        <f>1371+1064</f>
        <v>2435</v>
      </c>
      <c r="F7" s="148">
        <v>0</v>
      </c>
      <c r="G7" s="148" t="s">
        <v>21</v>
      </c>
      <c r="H7" s="149"/>
      <c r="I7" s="147">
        <f>1730+1356+2-51</f>
        <v>3037</v>
      </c>
      <c r="J7" s="147">
        <f>1730+1356+2-51</f>
        <v>3037</v>
      </c>
      <c r="K7" s="147">
        <v>0</v>
      </c>
      <c r="L7" s="147" t="s">
        <v>21</v>
      </c>
      <c r="M7" s="150"/>
    </row>
    <row r="8" spans="1:13" ht="16.5">
      <c r="A8" s="23"/>
      <c r="B8" s="210" t="s">
        <v>22</v>
      </c>
      <c r="C8" s="211" t="s">
        <v>21</v>
      </c>
      <c r="D8" s="147">
        <v>286</v>
      </c>
      <c r="E8" s="147">
        <v>286</v>
      </c>
      <c r="F8" s="148">
        <v>0</v>
      </c>
      <c r="G8" s="148" t="s">
        <v>21</v>
      </c>
      <c r="H8" s="149"/>
      <c r="I8" s="147">
        <v>261</v>
      </c>
      <c r="J8" s="147">
        <v>261</v>
      </c>
      <c r="K8" s="147">
        <v>0</v>
      </c>
      <c r="L8" s="147" t="s">
        <v>21</v>
      </c>
      <c r="M8" s="151"/>
    </row>
    <row r="9" spans="1:13" ht="16.5">
      <c r="A9" s="23"/>
      <c r="B9" s="210" t="s">
        <v>23</v>
      </c>
      <c r="C9" s="211" t="s">
        <v>21</v>
      </c>
      <c r="D9" s="147">
        <v>68</v>
      </c>
      <c r="E9" s="147">
        <v>68</v>
      </c>
      <c r="F9" s="148">
        <v>0</v>
      </c>
      <c r="G9" s="148" t="s">
        <v>21</v>
      </c>
      <c r="H9" s="149"/>
      <c r="I9" s="147">
        <v>89</v>
      </c>
      <c r="J9" s="147">
        <v>89</v>
      </c>
      <c r="K9" s="147">
        <v>0</v>
      </c>
      <c r="L9" s="147" t="s">
        <v>21</v>
      </c>
      <c r="M9" s="151"/>
    </row>
    <row r="10" spans="1:13" ht="31.5">
      <c r="A10" s="23"/>
      <c r="B10" s="210" t="s">
        <v>236</v>
      </c>
      <c r="C10" s="211" t="s">
        <v>21</v>
      </c>
      <c r="D10" s="147">
        <v>46</v>
      </c>
      <c r="E10" s="147">
        <v>46</v>
      </c>
      <c r="F10" s="148">
        <v>0</v>
      </c>
      <c r="G10" s="148" t="s">
        <v>21</v>
      </c>
      <c r="H10" s="149"/>
      <c r="I10" s="147">
        <v>91</v>
      </c>
      <c r="J10" s="147">
        <v>91</v>
      </c>
      <c r="K10" s="147">
        <v>0</v>
      </c>
      <c r="L10" s="147" t="s">
        <v>21</v>
      </c>
      <c r="M10" s="151"/>
    </row>
    <row r="11" spans="1:13" ht="16.5">
      <c r="A11" s="23"/>
      <c r="B11" s="210" t="s">
        <v>24</v>
      </c>
      <c r="C11" s="211" t="s">
        <v>21</v>
      </c>
      <c r="D11" s="147">
        <v>41</v>
      </c>
      <c r="E11" s="147">
        <v>41</v>
      </c>
      <c r="F11" s="148">
        <v>0</v>
      </c>
      <c r="G11" s="148" t="s">
        <v>21</v>
      </c>
      <c r="H11" s="149"/>
      <c r="I11" s="147">
        <v>86</v>
      </c>
      <c r="J11" s="147">
        <v>86</v>
      </c>
      <c r="K11" s="147">
        <v>0</v>
      </c>
      <c r="L11" s="147" t="s">
        <v>21</v>
      </c>
      <c r="M11" s="151"/>
    </row>
    <row r="12" spans="1:13" ht="31.5">
      <c r="A12" s="23"/>
      <c r="B12" s="210" t="s">
        <v>178</v>
      </c>
      <c r="C12" s="211" t="s">
        <v>21</v>
      </c>
      <c r="D12" s="147">
        <v>62</v>
      </c>
      <c r="E12" s="147">
        <v>62</v>
      </c>
      <c r="F12" s="148">
        <v>0</v>
      </c>
      <c r="G12" s="148" t="s">
        <v>21</v>
      </c>
      <c r="H12" s="149"/>
      <c r="I12" s="147">
        <v>82</v>
      </c>
      <c r="J12" s="147">
        <v>82</v>
      </c>
      <c r="K12" s="147">
        <v>0</v>
      </c>
      <c r="L12" s="147" t="s">
        <v>21</v>
      </c>
      <c r="M12" s="151"/>
    </row>
    <row r="13" spans="1:13" ht="47.25">
      <c r="A13" s="23"/>
      <c r="B13" s="210" t="s">
        <v>25</v>
      </c>
      <c r="C13" s="211" t="s">
        <v>26</v>
      </c>
      <c r="D13" s="147">
        <v>1293</v>
      </c>
      <c r="E13" s="147">
        <v>1293</v>
      </c>
      <c r="F13" s="148">
        <v>0</v>
      </c>
      <c r="G13" s="148" t="s">
        <v>21</v>
      </c>
      <c r="H13" s="149"/>
      <c r="I13" s="147">
        <v>2028</v>
      </c>
      <c r="J13" s="147">
        <v>2028</v>
      </c>
      <c r="K13" s="147">
        <v>0</v>
      </c>
      <c r="L13" s="147" t="s">
        <v>21</v>
      </c>
      <c r="M13" s="151"/>
    </row>
    <row r="14" spans="1:13" ht="63">
      <c r="A14" s="23"/>
      <c r="B14" s="210" t="s">
        <v>237</v>
      </c>
      <c r="C14" s="211" t="s">
        <v>238</v>
      </c>
      <c r="D14" s="147">
        <v>76</v>
      </c>
      <c r="E14" s="147">
        <v>76</v>
      </c>
      <c r="F14" s="148">
        <v>0</v>
      </c>
      <c r="G14" s="148" t="s">
        <v>197</v>
      </c>
      <c r="H14" s="149"/>
      <c r="I14" s="147">
        <v>1720</v>
      </c>
      <c r="J14" s="147">
        <v>1720</v>
      </c>
      <c r="K14" s="147">
        <v>0</v>
      </c>
      <c r="L14" s="147" t="s">
        <v>197</v>
      </c>
      <c r="M14" s="151"/>
    </row>
    <row r="15" spans="1:13" ht="16.5">
      <c r="A15" s="23"/>
      <c r="B15" s="210" t="s">
        <v>27</v>
      </c>
      <c r="C15" s="211" t="s">
        <v>28</v>
      </c>
      <c r="D15" s="147">
        <v>16</v>
      </c>
      <c r="E15" s="147">
        <v>16</v>
      </c>
      <c r="F15" s="148">
        <v>0</v>
      </c>
      <c r="G15" s="148" t="s">
        <v>28</v>
      </c>
      <c r="H15" s="149"/>
      <c r="I15" s="147">
        <v>51</v>
      </c>
      <c r="J15" s="147">
        <v>51</v>
      </c>
      <c r="K15" s="147">
        <v>0</v>
      </c>
      <c r="L15" s="147" t="s">
        <v>28</v>
      </c>
      <c r="M15" s="151"/>
    </row>
    <row r="16" spans="1:13" ht="16.5">
      <c r="A16" s="23"/>
      <c r="B16" s="210" t="s">
        <v>29</v>
      </c>
      <c r="C16" s="211" t="s">
        <v>21</v>
      </c>
      <c r="D16" s="147">
        <v>55</v>
      </c>
      <c r="E16" s="147">
        <v>55</v>
      </c>
      <c r="F16" s="148">
        <v>0</v>
      </c>
      <c r="G16" s="148" t="s">
        <v>21</v>
      </c>
      <c r="H16" s="149"/>
      <c r="I16" s="147">
        <v>19</v>
      </c>
      <c r="J16" s="147">
        <v>19</v>
      </c>
      <c r="K16" s="147">
        <v>0</v>
      </c>
      <c r="L16" s="147" t="s">
        <v>21</v>
      </c>
      <c r="M16" s="151"/>
    </row>
    <row r="17" spans="1:13" ht="63">
      <c r="A17" s="23"/>
      <c r="B17" s="210" t="s">
        <v>30</v>
      </c>
      <c r="C17" s="211" t="s">
        <v>239</v>
      </c>
      <c r="D17" s="147">
        <v>10</v>
      </c>
      <c r="E17" s="147">
        <v>10</v>
      </c>
      <c r="F17" s="148">
        <v>0</v>
      </c>
      <c r="G17" s="148" t="s">
        <v>21</v>
      </c>
      <c r="H17" s="149"/>
      <c r="I17" s="147">
        <v>4</v>
      </c>
      <c r="J17" s="147">
        <v>4</v>
      </c>
      <c r="K17" s="147">
        <v>0</v>
      </c>
      <c r="L17" s="147" t="s">
        <v>21</v>
      </c>
      <c r="M17" s="151"/>
    </row>
    <row r="18" spans="1:13" ht="16.5">
      <c r="A18" s="23"/>
      <c r="B18" s="210" t="s">
        <v>31</v>
      </c>
      <c r="C18" s="211" t="s">
        <v>21</v>
      </c>
      <c r="D18" s="147">
        <v>5</v>
      </c>
      <c r="E18" s="147">
        <v>5</v>
      </c>
      <c r="F18" s="148">
        <v>0</v>
      </c>
      <c r="G18" s="148" t="s">
        <v>21</v>
      </c>
      <c r="H18" s="149"/>
      <c r="I18" s="147">
        <v>0</v>
      </c>
      <c r="J18" s="147">
        <v>0</v>
      </c>
      <c r="K18" s="147">
        <v>0</v>
      </c>
      <c r="L18" s="147" t="s">
        <v>21</v>
      </c>
      <c r="M18" s="151"/>
    </row>
    <row r="19" spans="1:13" ht="16.5">
      <c r="A19" s="23"/>
      <c r="B19" s="210" t="s">
        <v>32</v>
      </c>
      <c r="C19" s="211" t="s">
        <v>21</v>
      </c>
      <c r="D19" s="147">
        <v>314</v>
      </c>
      <c r="E19" s="147">
        <v>314</v>
      </c>
      <c r="F19" s="148">
        <v>0</v>
      </c>
      <c r="G19" s="148" t="s">
        <v>21</v>
      </c>
      <c r="H19" s="149"/>
      <c r="I19" s="147">
        <v>387</v>
      </c>
      <c r="J19" s="147">
        <v>387</v>
      </c>
      <c r="K19" s="147">
        <v>0</v>
      </c>
      <c r="L19" s="147" t="s">
        <v>21</v>
      </c>
      <c r="M19" s="152"/>
    </row>
    <row r="20" spans="1:13" ht="16.5">
      <c r="A20" s="23"/>
      <c r="B20" s="210" t="s">
        <v>33</v>
      </c>
      <c r="C20" s="211" t="s">
        <v>21</v>
      </c>
      <c r="D20" s="147">
        <v>2771</v>
      </c>
      <c r="E20" s="147">
        <v>2771</v>
      </c>
      <c r="F20" s="148">
        <v>0</v>
      </c>
      <c r="G20" s="148" t="s">
        <v>21</v>
      </c>
      <c r="H20" s="149"/>
      <c r="I20" s="147">
        <v>3667</v>
      </c>
      <c r="J20" s="147">
        <v>3667</v>
      </c>
      <c r="K20" s="147">
        <v>0</v>
      </c>
      <c r="L20" s="147" t="s">
        <v>21</v>
      </c>
      <c r="M20" s="153"/>
    </row>
    <row r="21" spans="1:13" ht="16.5">
      <c r="A21" s="23"/>
      <c r="B21" s="210" t="s">
        <v>34</v>
      </c>
      <c r="C21" s="211" t="s">
        <v>21</v>
      </c>
      <c r="D21" s="147">
        <v>86</v>
      </c>
      <c r="E21" s="147">
        <v>86</v>
      </c>
      <c r="F21" s="148">
        <v>0</v>
      </c>
      <c r="G21" s="148" t="s">
        <v>21</v>
      </c>
      <c r="H21" s="149"/>
      <c r="I21" s="147">
        <v>199</v>
      </c>
      <c r="J21" s="147">
        <v>199</v>
      </c>
      <c r="K21" s="147">
        <v>0</v>
      </c>
      <c r="L21" s="147" t="s">
        <v>21</v>
      </c>
      <c r="M21" s="151"/>
    </row>
    <row r="22" spans="1:13" ht="16.5">
      <c r="A22" s="23"/>
      <c r="B22" s="210" t="s">
        <v>35</v>
      </c>
      <c r="C22" s="211" t="s">
        <v>21</v>
      </c>
      <c r="D22" s="147">
        <v>0</v>
      </c>
      <c r="E22" s="147">
        <v>0</v>
      </c>
      <c r="F22" s="148">
        <v>0</v>
      </c>
      <c r="G22" s="148" t="s">
        <v>21</v>
      </c>
      <c r="H22" s="149"/>
      <c r="I22" s="147">
        <v>50</v>
      </c>
      <c r="J22" s="147">
        <v>50</v>
      </c>
      <c r="K22" s="147">
        <v>0</v>
      </c>
      <c r="L22" s="147" t="s">
        <v>21</v>
      </c>
      <c r="M22" s="151"/>
    </row>
    <row r="23" spans="1:13" ht="16.5">
      <c r="A23" s="23"/>
      <c r="B23" s="210" t="s">
        <v>36</v>
      </c>
      <c r="C23" s="211" t="s">
        <v>21</v>
      </c>
      <c r="D23" s="147">
        <v>123</v>
      </c>
      <c r="E23" s="147">
        <v>123</v>
      </c>
      <c r="F23" s="148">
        <v>0</v>
      </c>
      <c r="G23" s="148" t="s">
        <v>21</v>
      </c>
      <c r="H23" s="149"/>
      <c r="I23" s="147">
        <v>64</v>
      </c>
      <c r="J23" s="147">
        <v>64</v>
      </c>
      <c r="K23" s="147">
        <v>0</v>
      </c>
      <c r="L23" s="147" t="s">
        <v>21</v>
      </c>
      <c r="M23" s="153"/>
    </row>
    <row r="24" spans="1:13" ht="78.75">
      <c r="A24" s="23"/>
      <c r="B24" s="210" t="s">
        <v>240</v>
      </c>
      <c r="C24" s="211" t="s">
        <v>241</v>
      </c>
      <c r="D24" s="212">
        <v>4</v>
      </c>
      <c r="E24" s="212">
        <v>4</v>
      </c>
      <c r="F24" s="213">
        <v>0</v>
      </c>
      <c r="G24" s="213" t="s">
        <v>41</v>
      </c>
      <c r="H24" s="149"/>
      <c r="I24" s="147">
        <v>3</v>
      </c>
      <c r="J24" s="147">
        <v>3</v>
      </c>
      <c r="K24" s="147">
        <v>0</v>
      </c>
      <c r="L24" s="213" t="s">
        <v>41</v>
      </c>
      <c r="M24" s="154"/>
    </row>
    <row r="25" spans="1:13" ht="16.5">
      <c r="A25" s="23"/>
      <c r="B25" s="210" t="s">
        <v>37</v>
      </c>
      <c r="C25" s="211" t="s">
        <v>21</v>
      </c>
      <c r="D25" s="155">
        <v>75</v>
      </c>
      <c r="E25" s="155">
        <v>75</v>
      </c>
      <c r="F25" s="148">
        <v>0</v>
      </c>
      <c r="G25" s="148" t="s">
        <v>21</v>
      </c>
      <c r="H25" s="149"/>
      <c r="I25" s="147">
        <v>69</v>
      </c>
      <c r="J25" s="147">
        <v>69</v>
      </c>
      <c r="K25" s="147">
        <v>0</v>
      </c>
      <c r="L25" s="148" t="s">
        <v>21</v>
      </c>
      <c r="M25" s="156"/>
    </row>
    <row r="26" spans="1:13" ht="16.5">
      <c r="A26" s="23"/>
      <c r="B26" s="210" t="s">
        <v>38</v>
      </c>
      <c r="C26" s="211" t="s">
        <v>21</v>
      </c>
      <c r="D26" s="212">
        <v>0</v>
      </c>
      <c r="E26" s="212">
        <v>0</v>
      </c>
      <c r="F26" s="213">
        <v>0</v>
      </c>
      <c r="G26" s="213">
        <v>0</v>
      </c>
      <c r="H26" s="149"/>
      <c r="I26" s="147">
        <v>0</v>
      </c>
      <c r="J26" s="147">
        <v>0</v>
      </c>
      <c r="K26" s="147">
        <v>0</v>
      </c>
      <c r="L26" s="213">
        <v>0</v>
      </c>
      <c r="M26" s="156"/>
    </row>
    <row r="27" spans="1:13" ht="63">
      <c r="A27" s="23"/>
      <c r="B27" s="210" t="s">
        <v>39</v>
      </c>
      <c r="C27" s="211" t="s">
        <v>242</v>
      </c>
      <c r="D27" s="155">
        <v>12</v>
      </c>
      <c r="E27" s="155">
        <v>12</v>
      </c>
      <c r="F27" s="148">
        <v>0</v>
      </c>
      <c r="G27" s="148" t="s">
        <v>21</v>
      </c>
      <c r="H27" s="149"/>
      <c r="I27" s="147">
        <v>70</v>
      </c>
      <c r="J27" s="147">
        <v>70</v>
      </c>
      <c r="K27" s="147">
        <v>0</v>
      </c>
      <c r="L27" s="148" t="s">
        <v>21</v>
      </c>
      <c r="M27" s="157"/>
    </row>
    <row r="28" spans="1:13" ht="16.5">
      <c r="A28" s="23"/>
      <c r="B28" s="210" t="s">
        <v>243</v>
      </c>
      <c r="C28" s="211" t="s">
        <v>28</v>
      </c>
      <c r="D28" s="147">
        <v>788</v>
      </c>
      <c r="E28" s="147">
        <v>680</v>
      </c>
      <c r="F28" s="148">
        <v>128</v>
      </c>
      <c r="G28" s="148" t="s">
        <v>244</v>
      </c>
      <c r="H28" s="149"/>
      <c r="I28" s="147">
        <v>987</v>
      </c>
      <c r="J28" s="147">
        <v>987</v>
      </c>
      <c r="K28" s="147">
        <v>0</v>
      </c>
      <c r="L28" s="147" t="s">
        <v>245</v>
      </c>
      <c r="M28" s="157"/>
    </row>
    <row r="29" spans="1:13" ht="31.5">
      <c r="A29" s="23"/>
      <c r="B29" s="210" t="s">
        <v>40</v>
      </c>
      <c r="C29" s="211" t="s">
        <v>41</v>
      </c>
      <c r="D29" s="147">
        <v>18</v>
      </c>
      <c r="E29" s="147">
        <v>18</v>
      </c>
      <c r="F29" s="148">
        <v>0</v>
      </c>
      <c r="G29" s="148" t="s">
        <v>21</v>
      </c>
      <c r="H29" s="149"/>
      <c r="I29" s="147">
        <v>15</v>
      </c>
      <c r="J29" s="147">
        <v>15</v>
      </c>
      <c r="K29" s="147">
        <v>0</v>
      </c>
      <c r="L29" s="147" t="s">
        <v>21</v>
      </c>
      <c r="M29" s="157"/>
    </row>
    <row r="30" spans="1:13" ht="16.5">
      <c r="A30" s="23"/>
      <c r="B30" s="210" t="s">
        <v>42</v>
      </c>
      <c r="C30" s="211" t="s">
        <v>21</v>
      </c>
      <c r="D30" s="147">
        <v>1419</v>
      </c>
      <c r="E30" s="147">
        <v>1419</v>
      </c>
      <c r="F30" s="148">
        <v>0</v>
      </c>
      <c r="G30" s="148" t="s">
        <v>21</v>
      </c>
      <c r="H30" s="149"/>
      <c r="I30" s="147">
        <v>1107</v>
      </c>
      <c r="J30" s="147">
        <v>1107</v>
      </c>
      <c r="K30" s="147">
        <v>0</v>
      </c>
      <c r="L30" s="147" t="s">
        <v>21</v>
      </c>
      <c r="M30" s="157"/>
    </row>
    <row r="31" spans="1:13" ht="31.5">
      <c r="A31" s="23"/>
      <c r="B31" s="210" t="s">
        <v>43</v>
      </c>
      <c r="C31" s="211" t="s">
        <v>246</v>
      </c>
      <c r="D31" s="147">
        <v>10337</v>
      </c>
      <c r="E31" s="147">
        <v>10337</v>
      </c>
      <c r="F31" s="148">
        <v>0</v>
      </c>
      <c r="G31" s="148" t="s">
        <v>21</v>
      </c>
      <c r="H31" s="149"/>
      <c r="I31" s="147">
        <v>10542</v>
      </c>
      <c r="J31" s="147">
        <v>10542</v>
      </c>
      <c r="K31" s="147">
        <v>0</v>
      </c>
      <c r="L31" s="147" t="s">
        <v>21</v>
      </c>
      <c r="M31" s="157"/>
    </row>
    <row r="32" spans="1:13" ht="47.25">
      <c r="A32" s="23"/>
      <c r="B32" s="210" t="s">
        <v>247</v>
      </c>
      <c r="C32" s="211" t="s">
        <v>198</v>
      </c>
      <c r="D32" s="212">
        <f>161+104</f>
        <v>265</v>
      </c>
      <c r="E32" s="212">
        <v>265</v>
      </c>
      <c r="F32" s="213">
        <v>0</v>
      </c>
      <c r="G32" s="213" t="s">
        <v>248</v>
      </c>
      <c r="H32" s="149"/>
      <c r="I32" s="147">
        <v>271</v>
      </c>
      <c r="J32" s="147">
        <v>271</v>
      </c>
      <c r="K32" s="147">
        <v>0</v>
      </c>
      <c r="L32" s="148" t="s">
        <v>248</v>
      </c>
      <c r="M32" s="157"/>
    </row>
    <row r="33" spans="1:13" ht="16.5">
      <c r="A33" s="23"/>
      <c r="B33" s="214" t="s">
        <v>44</v>
      </c>
      <c r="C33" s="85"/>
      <c r="D33" s="215"/>
      <c r="E33" s="215"/>
      <c r="F33" s="158"/>
      <c r="G33" s="216"/>
      <c r="H33" s="159"/>
      <c r="I33" s="215"/>
      <c r="J33" s="217"/>
      <c r="K33" s="217"/>
      <c r="L33" s="217"/>
      <c r="M33" s="218"/>
    </row>
    <row r="34" spans="1:13" ht="16.5">
      <c r="A34" s="23"/>
      <c r="B34" s="210" t="s">
        <v>45</v>
      </c>
      <c r="C34" s="211" t="s">
        <v>46</v>
      </c>
      <c r="D34" s="155">
        <v>3</v>
      </c>
      <c r="E34" s="155">
        <v>0</v>
      </c>
      <c r="F34" s="148">
        <v>3</v>
      </c>
      <c r="G34" s="24" t="s">
        <v>249</v>
      </c>
      <c r="H34" s="149"/>
      <c r="I34" s="147">
        <v>0</v>
      </c>
      <c r="J34" s="147">
        <v>0</v>
      </c>
      <c r="K34" s="147">
        <v>0</v>
      </c>
      <c r="L34" s="147">
        <v>0</v>
      </c>
      <c r="M34" s="157"/>
    </row>
    <row r="35" spans="1:13" ht="16.5">
      <c r="A35" s="23"/>
      <c r="B35" s="210" t="s">
        <v>47</v>
      </c>
      <c r="C35" s="211" t="s">
        <v>15</v>
      </c>
      <c r="D35" s="147">
        <v>2</v>
      </c>
      <c r="E35" s="147">
        <v>2</v>
      </c>
      <c r="F35" s="147">
        <v>0</v>
      </c>
      <c r="G35" s="148" t="s">
        <v>188</v>
      </c>
      <c r="H35" s="149"/>
      <c r="I35" s="147">
        <v>3</v>
      </c>
      <c r="J35" s="147">
        <v>2</v>
      </c>
      <c r="K35" s="147">
        <v>1</v>
      </c>
      <c r="L35" s="147" t="s">
        <v>250</v>
      </c>
      <c r="M35" s="35"/>
    </row>
    <row r="36" spans="1:13" ht="16.5">
      <c r="A36" s="23"/>
      <c r="B36" s="210" t="s">
        <v>48</v>
      </c>
      <c r="C36" s="211" t="s">
        <v>15</v>
      </c>
      <c r="D36" s="155">
        <v>5</v>
      </c>
      <c r="E36" s="155">
        <v>2</v>
      </c>
      <c r="F36" s="148">
        <v>3</v>
      </c>
      <c r="G36" s="155" t="s">
        <v>251</v>
      </c>
      <c r="H36" s="160"/>
      <c r="I36" s="147">
        <v>6</v>
      </c>
      <c r="J36" s="147">
        <v>6</v>
      </c>
      <c r="K36" s="147">
        <v>0</v>
      </c>
      <c r="L36" s="147" t="s">
        <v>187</v>
      </c>
      <c r="M36" s="161"/>
    </row>
    <row r="37" spans="1:13" ht="16.5">
      <c r="A37" s="23"/>
      <c r="B37" s="210" t="s">
        <v>49</v>
      </c>
      <c r="C37" s="211" t="s">
        <v>0</v>
      </c>
      <c r="D37" s="147">
        <v>17</v>
      </c>
      <c r="E37" s="147">
        <v>17</v>
      </c>
      <c r="F37" s="148">
        <v>0</v>
      </c>
      <c r="G37" s="148" t="s">
        <v>192</v>
      </c>
      <c r="H37" s="149"/>
      <c r="I37" s="147">
        <v>12</v>
      </c>
      <c r="J37" s="147">
        <v>12</v>
      </c>
      <c r="K37" s="147">
        <v>0</v>
      </c>
      <c r="L37" s="147" t="s">
        <v>193</v>
      </c>
      <c r="M37" s="161"/>
    </row>
    <row r="38" spans="1:13" ht="16.5">
      <c r="A38" s="23"/>
      <c r="B38" s="210" t="s">
        <v>50</v>
      </c>
      <c r="C38" s="211" t="s">
        <v>41</v>
      </c>
      <c r="D38" s="147">
        <v>263</v>
      </c>
      <c r="E38" s="147">
        <v>263</v>
      </c>
      <c r="F38" s="148">
        <v>0</v>
      </c>
      <c r="G38" s="148" t="s">
        <v>189</v>
      </c>
      <c r="H38" s="149"/>
      <c r="I38" s="147">
        <v>322</v>
      </c>
      <c r="J38" s="147">
        <v>322</v>
      </c>
      <c r="K38" s="147">
        <v>0</v>
      </c>
      <c r="L38" s="147" t="s">
        <v>189</v>
      </c>
      <c r="M38" s="161"/>
    </row>
    <row r="39" spans="1:13" ht="16.5">
      <c r="A39" s="23"/>
      <c r="B39" s="210" t="s">
        <v>51</v>
      </c>
      <c r="C39" s="211" t="s">
        <v>41</v>
      </c>
      <c r="D39" s="147">
        <v>115</v>
      </c>
      <c r="E39" s="147">
        <v>115</v>
      </c>
      <c r="F39" s="148">
        <v>0</v>
      </c>
      <c r="G39" s="148" t="s">
        <v>189</v>
      </c>
      <c r="H39" s="149"/>
      <c r="I39" s="147">
        <f>127+66</f>
        <v>193</v>
      </c>
      <c r="J39" s="147">
        <v>193</v>
      </c>
      <c r="K39" s="147">
        <v>0</v>
      </c>
      <c r="L39" s="147" t="s">
        <v>189</v>
      </c>
      <c r="M39" s="161"/>
    </row>
    <row r="40" spans="1:13" ht="16.5">
      <c r="A40" s="23"/>
      <c r="B40" s="210" t="s">
        <v>52</v>
      </c>
      <c r="C40" s="211" t="s">
        <v>53</v>
      </c>
      <c r="D40" s="147">
        <v>2</v>
      </c>
      <c r="E40" s="147">
        <v>2</v>
      </c>
      <c r="F40" s="148">
        <v>0</v>
      </c>
      <c r="G40" s="148" t="s">
        <v>188</v>
      </c>
      <c r="H40" s="149"/>
      <c r="I40" s="147">
        <v>2</v>
      </c>
      <c r="J40" s="147">
        <v>2</v>
      </c>
      <c r="K40" s="147">
        <v>0</v>
      </c>
      <c r="L40" s="147" t="s">
        <v>188</v>
      </c>
      <c r="M40" s="161"/>
    </row>
    <row r="41" spans="1:13" ht="16.5">
      <c r="A41" s="23"/>
      <c r="B41" s="210" t="s">
        <v>54</v>
      </c>
      <c r="C41" s="211" t="s">
        <v>53</v>
      </c>
      <c r="D41" s="147">
        <v>1</v>
      </c>
      <c r="E41" s="147">
        <v>1</v>
      </c>
      <c r="F41" s="148">
        <v>0</v>
      </c>
      <c r="G41" s="148" t="s">
        <v>252</v>
      </c>
      <c r="H41" s="149"/>
      <c r="I41" s="147">
        <v>0</v>
      </c>
      <c r="J41" s="147">
        <v>0</v>
      </c>
      <c r="K41" s="147">
        <v>0</v>
      </c>
      <c r="L41" s="147">
        <v>0</v>
      </c>
      <c r="M41" s="161"/>
    </row>
    <row r="42" spans="1:13" ht="60">
      <c r="A42" s="23"/>
      <c r="B42" s="210" t="s">
        <v>55</v>
      </c>
      <c r="C42" s="211" t="s">
        <v>15</v>
      </c>
      <c r="D42" s="155">
        <v>3</v>
      </c>
      <c r="E42" s="155">
        <v>3</v>
      </c>
      <c r="F42" s="148">
        <v>0</v>
      </c>
      <c r="G42" s="155" t="s">
        <v>253</v>
      </c>
      <c r="H42" s="149"/>
      <c r="I42" s="147">
        <v>5</v>
      </c>
      <c r="J42" s="147">
        <v>5</v>
      </c>
      <c r="K42" s="147">
        <v>0</v>
      </c>
      <c r="L42" s="155" t="s">
        <v>253</v>
      </c>
      <c r="M42" s="35"/>
    </row>
    <row r="43" spans="1:13" ht="31.5">
      <c r="A43" s="23"/>
      <c r="B43" s="210" t="s">
        <v>56</v>
      </c>
      <c r="C43" s="211" t="s">
        <v>15</v>
      </c>
      <c r="D43" s="155">
        <v>1</v>
      </c>
      <c r="E43" s="155">
        <v>1</v>
      </c>
      <c r="F43" s="148">
        <v>0</v>
      </c>
      <c r="G43" s="155" t="s">
        <v>254</v>
      </c>
      <c r="H43" s="149"/>
      <c r="I43" s="147">
        <v>2</v>
      </c>
      <c r="J43" s="147">
        <v>2</v>
      </c>
      <c r="K43" s="147">
        <v>0</v>
      </c>
      <c r="L43" s="147" t="s">
        <v>254</v>
      </c>
      <c r="M43" s="162"/>
    </row>
    <row r="44" spans="1:13" ht="16.5">
      <c r="A44" s="23"/>
      <c r="B44" s="210" t="s">
        <v>57</v>
      </c>
      <c r="C44" s="211" t="s">
        <v>41</v>
      </c>
      <c r="D44" s="147">
        <v>3317</v>
      </c>
      <c r="E44" s="147">
        <v>3317</v>
      </c>
      <c r="F44" s="148">
        <v>0</v>
      </c>
      <c r="G44" s="163" t="s">
        <v>41</v>
      </c>
      <c r="H44" s="149"/>
      <c r="I44" s="147">
        <f>1695+1190</f>
        <v>2885</v>
      </c>
      <c r="J44" s="147">
        <f>I44</f>
        <v>2885</v>
      </c>
      <c r="K44" s="147">
        <v>0</v>
      </c>
      <c r="L44" s="147" t="s">
        <v>41</v>
      </c>
      <c r="M44" s="161"/>
    </row>
    <row r="45" ht="15.75">
      <c r="B45" s="110"/>
    </row>
    <row r="46" ht="15.75">
      <c r="B46" s="110"/>
    </row>
    <row r="47" ht="15.75">
      <c r="B47" s="110"/>
    </row>
    <row r="48" ht="15.75">
      <c r="B48" s="110"/>
    </row>
    <row r="49" ht="15.75">
      <c r="B49" s="110"/>
    </row>
    <row r="50" ht="15.75">
      <c r="B50" s="110"/>
    </row>
    <row r="51" ht="15.75">
      <c r="B51" s="110"/>
    </row>
    <row r="52" ht="15.75">
      <c r="B52" s="110"/>
    </row>
    <row r="53" ht="15.75">
      <c r="B53" s="110"/>
    </row>
    <row r="54" ht="15.75">
      <c r="B54" s="110"/>
    </row>
    <row r="55" ht="15.75">
      <c r="B55" s="110"/>
    </row>
    <row r="56" ht="15.75">
      <c r="B56" s="110"/>
    </row>
    <row r="57" ht="15.75">
      <c r="B57" s="110"/>
    </row>
    <row r="58" ht="15.75">
      <c r="B58" s="110"/>
    </row>
    <row r="59" ht="15.75">
      <c r="B59" s="110"/>
    </row>
    <row r="60" ht="15.75">
      <c r="B60" s="110"/>
    </row>
    <row r="61" ht="15.75">
      <c r="B61" s="110"/>
    </row>
    <row r="62" ht="15.75">
      <c r="B62" s="110"/>
    </row>
    <row r="63" ht="15.75">
      <c r="B63" s="110"/>
    </row>
    <row r="64" ht="15.75">
      <c r="B64" s="110"/>
    </row>
    <row r="65" ht="15.75">
      <c r="B65" s="110"/>
    </row>
    <row r="66" ht="15.75">
      <c r="B66" s="110"/>
    </row>
    <row r="67" ht="15.75">
      <c r="B67" s="110"/>
    </row>
    <row r="68" ht="15.75">
      <c r="B68" s="110"/>
    </row>
    <row r="69" ht="15.75">
      <c r="B69" s="110"/>
    </row>
    <row r="70" ht="15.75">
      <c r="B70" s="110"/>
    </row>
    <row r="71" ht="15.75">
      <c r="B71" s="110"/>
    </row>
    <row r="72" ht="15.75">
      <c r="B72" s="110"/>
    </row>
    <row r="73" ht="15.75">
      <c r="B73" s="110"/>
    </row>
    <row r="74" ht="15.75">
      <c r="B74" s="110"/>
    </row>
    <row r="75" ht="15.75">
      <c r="B75" s="110"/>
    </row>
    <row r="76" ht="15.75">
      <c r="B76" s="110"/>
    </row>
    <row r="77" ht="15.75">
      <c r="B77" s="110"/>
    </row>
    <row r="78" ht="15.75">
      <c r="B78" s="110"/>
    </row>
    <row r="79" ht="15.75">
      <c r="B79" s="110"/>
    </row>
    <row r="80" ht="15.75">
      <c r="B80" s="110"/>
    </row>
    <row r="81" ht="15.75">
      <c r="B81" s="110"/>
    </row>
    <row r="82" ht="15.75">
      <c r="B82" s="110"/>
    </row>
    <row r="83" ht="15.75">
      <c r="B83" s="110"/>
    </row>
    <row r="84" ht="15.75">
      <c r="B84" s="110"/>
    </row>
    <row r="85" ht="15.75">
      <c r="B85" s="110"/>
    </row>
    <row r="86" ht="15.75">
      <c r="B86" s="110"/>
    </row>
    <row r="87" ht="15.75">
      <c r="B87" s="110"/>
    </row>
    <row r="88" ht="15.75">
      <c r="B88" s="110"/>
    </row>
    <row r="89" ht="15.75">
      <c r="B89" s="110"/>
    </row>
    <row r="90" ht="15.75">
      <c r="B90" s="110"/>
    </row>
    <row r="91" ht="15.75">
      <c r="B91" s="110"/>
    </row>
    <row r="92" ht="15.75">
      <c r="B92" s="110"/>
    </row>
    <row r="93" ht="15.75">
      <c r="B93" s="110"/>
    </row>
    <row r="94" ht="15.75">
      <c r="B94" s="110"/>
    </row>
    <row r="95" ht="15.75">
      <c r="B95" s="110"/>
    </row>
    <row r="96" ht="15.75">
      <c r="B96" s="110"/>
    </row>
    <row r="97" ht="15.75">
      <c r="B97" s="110"/>
    </row>
    <row r="98" ht="15.75">
      <c r="B98" s="110"/>
    </row>
    <row r="99" ht="15.75">
      <c r="B99" s="110"/>
    </row>
    <row r="100" ht="15.75">
      <c r="B100" s="110"/>
    </row>
    <row r="101" ht="15.75">
      <c r="B101" s="110"/>
    </row>
    <row r="102" ht="15.75">
      <c r="B102" s="110"/>
    </row>
    <row r="103" ht="15.75">
      <c r="B103" s="110"/>
    </row>
    <row r="104" ht="15.75">
      <c r="B104" s="110"/>
    </row>
    <row r="105" ht="15.75">
      <c r="B105" s="110"/>
    </row>
    <row r="106" ht="15.75">
      <c r="B106" s="110"/>
    </row>
    <row r="107" ht="15.75">
      <c r="B107" s="110"/>
    </row>
    <row r="108" ht="15.75">
      <c r="B108" s="110"/>
    </row>
    <row r="109" ht="15.75">
      <c r="B109" s="110"/>
    </row>
    <row r="110" ht="15.75">
      <c r="B110" s="110"/>
    </row>
    <row r="111" ht="15.75">
      <c r="B111" s="110"/>
    </row>
    <row r="112" ht="15.75">
      <c r="B112" s="110"/>
    </row>
    <row r="113" ht="15.75">
      <c r="B113" s="110"/>
    </row>
    <row r="114" ht="15.75">
      <c r="B114" s="110"/>
    </row>
    <row r="115" ht="15.75">
      <c r="B115" s="110"/>
    </row>
    <row r="116" ht="15.75">
      <c r="B116" s="110"/>
    </row>
    <row r="117" ht="15.75">
      <c r="B117" s="110"/>
    </row>
    <row r="118" ht="15.75">
      <c r="B118" s="110"/>
    </row>
    <row r="119" ht="15.75">
      <c r="B119" s="110"/>
    </row>
    <row r="120" ht="15.75">
      <c r="B120" s="110"/>
    </row>
    <row r="121" ht="15.75">
      <c r="B121" s="110"/>
    </row>
    <row r="122" ht="15.75">
      <c r="B122" s="110"/>
    </row>
    <row r="123" ht="15.75">
      <c r="B123" s="110"/>
    </row>
    <row r="124" ht="15.75">
      <c r="B124" s="110"/>
    </row>
    <row r="125" ht="15.75">
      <c r="B125" s="110"/>
    </row>
    <row r="126" ht="15.75">
      <c r="B126" s="110"/>
    </row>
    <row r="127" ht="15.75">
      <c r="B127" s="110"/>
    </row>
    <row r="128" ht="15.75">
      <c r="B128" s="110"/>
    </row>
    <row r="129" ht="15.75">
      <c r="B129" s="110"/>
    </row>
    <row r="130" ht="15.75">
      <c r="B130" s="110"/>
    </row>
    <row r="131" ht="15.75">
      <c r="B131" s="110"/>
    </row>
    <row r="132" ht="15.75">
      <c r="B132" s="110"/>
    </row>
    <row r="133" ht="15.75">
      <c r="B133" s="110"/>
    </row>
    <row r="134" ht="15.75">
      <c r="B134" s="110"/>
    </row>
    <row r="135" ht="15.75">
      <c r="B135" s="110"/>
    </row>
    <row r="136" ht="15.75">
      <c r="B136" s="110"/>
    </row>
    <row r="137" ht="15.75">
      <c r="B137" s="110"/>
    </row>
    <row r="138" ht="15.75">
      <c r="B138" s="110"/>
    </row>
    <row r="139" ht="15.75">
      <c r="B139" s="110"/>
    </row>
    <row r="140" ht="15.75">
      <c r="B140" s="110"/>
    </row>
    <row r="141" ht="15.75">
      <c r="B141" s="110"/>
    </row>
    <row r="142" ht="15.75">
      <c r="B142" s="110"/>
    </row>
    <row r="143" ht="15.75">
      <c r="B143" s="110"/>
    </row>
    <row r="144" ht="15.75">
      <c r="B144" s="110"/>
    </row>
    <row r="145" ht="15.75">
      <c r="B145" s="110"/>
    </row>
    <row r="146" ht="15.75">
      <c r="B146" s="110"/>
    </row>
    <row r="147" ht="15.75">
      <c r="B147" s="110"/>
    </row>
    <row r="148" ht="15.75">
      <c r="B148" s="110"/>
    </row>
    <row r="149" ht="15.75">
      <c r="B149" s="110"/>
    </row>
    <row r="150" ht="15.75">
      <c r="B150" s="110"/>
    </row>
    <row r="151" ht="15.75">
      <c r="B151" s="110"/>
    </row>
    <row r="152" ht="15.75">
      <c r="B152" s="110"/>
    </row>
    <row r="153" ht="15.75">
      <c r="B153" s="110"/>
    </row>
    <row r="154" ht="15.75">
      <c r="B154" s="110"/>
    </row>
    <row r="155" ht="15.75">
      <c r="B155" s="110"/>
    </row>
    <row r="156" ht="15.75">
      <c r="B156" s="110"/>
    </row>
    <row r="157" ht="15.75">
      <c r="B157" s="110"/>
    </row>
    <row r="158" ht="15.75">
      <c r="B158" s="110"/>
    </row>
    <row r="159" ht="15.75">
      <c r="B159" s="110"/>
    </row>
    <row r="160" ht="15.75">
      <c r="B160" s="110"/>
    </row>
    <row r="161" ht="15.75">
      <c r="B161" s="110"/>
    </row>
    <row r="162" ht="15.75">
      <c r="B162" s="110"/>
    </row>
    <row r="163" ht="15.75">
      <c r="B163" s="110"/>
    </row>
    <row r="164" ht="15.75">
      <c r="B164" s="110"/>
    </row>
    <row r="165" ht="15.75">
      <c r="B165" s="110"/>
    </row>
    <row r="166" ht="15.75">
      <c r="B166" s="110"/>
    </row>
    <row r="167" ht="15.75">
      <c r="B167" s="110"/>
    </row>
    <row r="168" ht="15.75">
      <c r="B168" s="110"/>
    </row>
    <row r="169" ht="15.75">
      <c r="B169" s="110"/>
    </row>
    <row r="170" ht="15.75">
      <c r="B170" s="110"/>
    </row>
    <row r="171" ht="15.75">
      <c r="B171" s="110"/>
    </row>
    <row r="172" ht="15.75">
      <c r="B172" s="110"/>
    </row>
    <row r="173" ht="15.75">
      <c r="B173" s="110"/>
    </row>
    <row r="174" ht="15.75">
      <c r="B174" s="110"/>
    </row>
    <row r="175" ht="15.75">
      <c r="B175" s="110"/>
    </row>
    <row r="176" ht="15.75">
      <c r="B176" s="110"/>
    </row>
    <row r="177" ht="15.75">
      <c r="B177" s="110"/>
    </row>
    <row r="178" ht="15.75">
      <c r="B178" s="110"/>
    </row>
    <row r="179" ht="15.75">
      <c r="B179" s="110"/>
    </row>
    <row r="180" ht="15.75">
      <c r="B180" s="110"/>
    </row>
    <row r="181" ht="15.75">
      <c r="B181" s="110"/>
    </row>
    <row r="182" ht="15.75">
      <c r="B182" s="110"/>
    </row>
    <row r="183" ht="15.75">
      <c r="B183" s="110"/>
    </row>
    <row r="184" ht="15.75">
      <c r="B184" s="110"/>
    </row>
    <row r="185" ht="15.75">
      <c r="B185" s="110"/>
    </row>
    <row r="186" ht="15.75">
      <c r="B186" s="110"/>
    </row>
    <row r="187" ht="15.75">
      <c r="B187" s="110"/>
    </row>
    <row r="188" ht="15.75">
      <c r="B188" s="110"/>
    </row>
    <row r="189" ht="15.75">
      <c r="B189" s="110"/>
    </row>
    <row r="190" ht="15.75">
      <c r="B190" s="110"/>
    </row>
    <row r="191" ht="15.75">
      <c r="B191" s="110"/>
    </row>
    <row r="192" ht="15.75">
      <c r="B192" s="110"/>
    </row>
    <row r="193" ht="15.75">
      <c r="B193" s="110"/>
    </row>
    <row r="194" ht="15.75">
      <c r="B194" s="110"/>
    </row>
    <row r="195" ht="15.75">
      <c r="B195" s="110"/>
    </row>
    <row r="196" ht="15.75">
      <c r="B196" s="110"/>
    </row>
    <row r="197" ht="15.75">
      <c r="B197" s="110"/>
    </row>
    <row r="198" ht="15.75">
      <c r="B198" s="110"/>
    </row>
    <row r="199" ht="15.75">
      <c r="B199" s="110"/>
    </row>
    <row r="200" ht="15.75">
      <c r="B200" s="110"/>
    </row>
    <row r="201" ht="15.75">
      <c r="B201" s="110"/>
    </row>
    <row r="202" ht="15.75">
      <c r="B202" s="110"/>
    </row>
    <row r="203" ht="15.75">
      <c r="B203" s="110"/>
    </row>
    <row r="204" ht="15.75">
      <c r="B204" s="110"/>
    </row>
    <row r="205" ht="15.75">
      <c r="B205" s="110"/>
    </row>
    <row r="206" ht="15.75">
      <c r="B206" s="110"/>
    </row>
    <row r="207" ht="15.75">
      <c r="B207" s="110"/>
    </row>
    <row r="208" ht="15.75">
      <c r="B208" s="110"/>
    </row>
    <row r="209" ht="15.75">
      <c r="B209" s="110"/>
    </row>
    <row r="210" ht="15.75">
      <c r="B210" s="110"/>
    </row>
    <row r="211" ht="15.75">
      <c r="B211" s="110"/>
    </row>
    <row r="212" ht="15.75">
      <c r="B212" s="110"/>
    </row>
    <row r="213" ht="15.75">
      <c r="B213" s="110"/>
    </row>
    <row r="214" ht="15.75">
      <c r="B214" s="110"/>
    </row>
    <row r="215" ht="15.75">
      <c r="B215" s="110"/>
    </row>
    <row r="216" ht="15.75">
      <c r="B216" s="110"/>
    </row>
    <row r="217" ht="15.75">
      <c r="B217" s="110"/>
    </row>
    <row r="218" ht="15.75">
      <c r="B218" s="110"/>
    </row>
    <row r="219" ht="15.75">
      <c r="B219" s="110"/>
    </row>
    <row r="220" ht="15.75">
      <c r="B220" s="110"/>
    </row>
    <row r="221" ht="15.75">
      <c r="B221" s="110"/>
    </row>
    <row r="222" ht="15.75">
      <c r="B222" s="110"/>
    </row>
    <row r="223" ht="15.75">
      <c r="B223" s="110"/>
    </row>
    <row r="224" ht="15.75">
      <c r="B224" s="110"/>
    </row>
    <row r="225" ht="15.75">
      <c r="B225" s="110"/>
    </row>
    <row r="226" ht="15.75">
      <c r="B226" s="110"/>
    </row>
    <row r="227" ht="15.75">
      <c r="B227" s="110"/>
    </row>
    <row r="228" ht="15.75">
      <c r="B228" s="110"/>
    </row>
    <row r="229" ht="15.75">
      <c r="B229" s="110"/>
    </row>
    <row r="230" ht="15.75">
      <c r="B230" s="110"/>
    </row>
    <row r="231" ht="15.75">
      <c r="B231" s="110"/>
    </row>
    <row r="232" ht="15.75">
      <c r="B232" s="110"/>
    </row>
    <row r="233" ht="15.75">
      <c r="B233" s="110"/>
    </row>
    <row r="234" ht="15.75">
      <c r="B234" s="110"/>
    </row>
    <row r="235" ht="15.75">
      <c r="B235" s="110"/>
    </row>
    <row r="236" ht="15.75">
      <c r="B236" s="110"/>
    </row>
    <row r="237" ht="15.75">
      <c r="B237" s="110"/>
    </row>
    <row r="238" ht="15.75">
      <c r="B238" s="110"/>
    </row>
    <row r="239" ht="15.75">
      <c r="B239" s="110"/>
    </row>
    <row r="240" ht="15.75">
      <c r="B240" s="110"/>
    </row>
    <row r="241" ht="15.75">
      <c r="B241" s="110"/>
    </row>
    <row r="242" ht="15.75">
      <c r="B242" s="110"/>
    </row>
    <row r="243" ht="15.75">
      <c r="B243" s="110"/>
    </row>
    <row r="244" ht="15.75">
      <c r="B244" s="110"/>
    </row>
    <row r="245" ht="15.75">
      <c r="B245" s="110"/>
    </row>
    <row r="246" ht="15.75">
      <c r="B246" s="110"/>
    </row>
    <row r="247" ht="15.75">
      <c r="B247" s="110"/>
    </row>
    <row r="248" ht="15.75">
      <c r="B248" s="110"/>
    </row>
    <row r="249" ht="15.75">
      <c r="B249" s="110"/>
    </row>
    <row r="250" ht="15.75">
      <c r="B250" s="110"/>
    </row>
    <row r="251" ht="15.75">
      <c r="B251" s="110"/>
    </row>
    <row r="252" ht="15.75">
      <c r="B252" s="110"/>
    </row>
    <row r="253" ht="15.75">
      <c r="B253" s="110"/>
    </row>
    <row r="254" ht="15.75">
      <c r="B254" s="110"/>
    </row>
    <row r="255" ht="15.75">
      <c r="B255" s="110"/>
    </row>
    <row r="256" ht="15.75">
      <c r="B256" s="110"/>
    </row>
    <row r="257" ht="15.75">
      <c r="B257" s="110"/>
    </row>
    <row r="258" ht="15.75">
      <c r="B258" s="110"/>
    </row>
    <row r="259" ht="15.75">
      <c r="B259" s="110"/>
    </row>
    <row r="260" ht="15.75">
      <c r="B260" s="110"/>
    </row>
    <row r="261" ht="15.75">
      <c r="B261" s="110"/>
    </row>
    <row r="262" ht="15.75">
      <c r="B262" s="110"/>
    </row>
    <row r="263" ht="15.75">
      <c r="B263" s="110"/>
    </row>
    <row r="264" ht="15.75">
      <c r="B264" s="110"/>
    </row>
    <row r="265" ht="15.75">
      <c r="B265" s="110"/>
    </row>
    <row r="266" ht="15.75">
      <c r="B266" s="110"/>
    </row>
    <row r="267" ht="15.75">
      <c r="B267" s="110"/>
    </row>
    <row r="268" ht="15.75">
      <c r="B268" s="110"/>
    </row>
    <row r="269" ht="15.75">
      <c r="B269" s="110"/>
    </row>
    <row r="270" ht="15.75">
      <c r="B270" s="110"/>
    </row>
    <row r="271" ht="15.75">
      <c r="B271" s="110"/>
    </row>
    <row r="272" ht="15.75">
      <c r="B272" s="110"/>
    </row>
    <row r="273" ht="15.75">
      <c r="B273" s="110"/>
    </row>
    <row r="274" ht="15.75">
      <c r="B274" s="110"/>
    </row>
    <row r="275" ht="15.75">
      <c r="B275" s="110"/>
    </row>
    <row r="276" ht="15.75">
      <c r="B276" s="110"/>
    </row>
    <row r="277" ht="15.75">
      <c r="B277" s="110"/>
    </row>
    <row r="278" ht="15.75">
      <c r="B278" s="110"/>
    </row>
    <row r="279" ht="15.75">
      <c r="B279" s="110"/>
    </row>
    <row r="280" ht="15.75">
      <c r="B280" s="110"/>
    </row>
    <row r="281" ht="15.75">
      <c r="B281" s="110"/>
    </row>
    <row r="282" ht="15.75">
      <c r="B282" s="110"/>
    </row>
    <row r="283" ht="15.75">
      <c r="B283" s="110"/>
    </row>
    <row r="284" ht="15.75">
      <c r="B284" s="110"/>
    </row>
    <row r="285" ht="15.75">
      <c r="B285" s="110"/>
    </row>
    <row r="286" ht="15.75">
      <c r="B286" s="110"/>
    </row>
    <row r="287" ht="15.75">
      <c r="B287" s="110"/>
    </row>
    <row r="288" ht="15.75">
      <c r="B288" s="110"/>
    </row>
    <row r="289" ht="15.75">
      <c r="B289" s="110"/>
    </row>
    <row r="290" ht="15.75">
      <c r="B290" s="110"/>
    </row>
    <row r="291" ht="15.75">
      <c r="B291" s="110"/>
    </row>
    <row r="292" ht="15.75">
      <c r="B292" s="110"/>
    </row>
    <row r="293" ht="15.75">
      <c r="B293" s="110"/>
    </row>
    <row r="294" ht="15.75">
      <c r="B294" s="110"/>
    </row>
    <row r="295" ht="15.75">
      <c r="B295" s="110"/>
    </row>
    <row r="296" ht="15.75">
      <c r="B296" s="110"/>
    </row>
    <row r="297" ht="15.75">
      <c r="B297" s="110"/>
    </row>
    <row r="298" ht="15.75">
      <c r="B298" s="110"/>
    </row>
    <row r="299" ht="15.75">
      <c r="B299" s="110"/>
    </row>
    <row r="300" ht="15.75">
      <c r="B300" s="110"/>
    </row>
    <row r="301" ht="15.75">
      <c r="B301" s="110"/>
    </row>
    <row r="302" ht="15.75">
      <c r="B302" s="110"/>
    </row>
    <row r="303" ht="15.75">
      <c r="B303" s="110"/>
    </row>
    <row r="304" ht="15.75">
      <c r="B304" s="110"/>
    </row>
    <row r="305" ht="15.75">
      <c r="B305" s="110"/>
    </row>
    <row r="306" ht="15.75">
      <c r="B306" s="110"/>
    </row>
    <row r="307" ht="15.75">
      <c r="B307" s="110"/>
    </row>
    <row r="308" ht="15.75">
      <c r="B308" s="110"/>
    </row>
    <row r="309" ht="15.75">
      <c r="B309" s="110"/>
    </row>
    <row r="310" ht="15.75">
      <c r="B310" s="110"/>
    </row>
    <row r="311" ht="15.75">
      <c r="B311" s="110"/>
    </row>
    <row r="312" ht="15.75">
      <c r="B312" s="110"/>
    </row>
    <row r="313" ht="15.75">
      <c r="B313" s="110"/>
    </row>
    <row r="314" ht="15.75">
      <c r="B314" s="110"/>
    </row>
    <row r="315" ht="15.75">
      <c r="B315" s="110"/>
    </row>
    <row r="316" ht="15.75">
      <c r="B316" s="110"/>
    </row>
    <row r="317" ht="15.75">
      <c r="B317" s="110"/>
    </row>
    <row r="318" ht="15.75">
      <c r="B318" s="110"/>
    </row>
    <row r="319" ht="15.75">
      <c r="B319" s="110"/>
    </row>
    <row r="320" ht="15.75">
      <c r="B320" s="110"/>
    </row>
    <row r="321" ht="15.75">
      <c r="B321" s="110"/>
    </row>
    <row r="322" ht="15.75">
      <c r="B322" s="110"/>
    </row>
    <row r="323" ht="15.75">
      <c r="B323" s="110"/>
    </row>
    <row r="324" ht="15.75">
      <c r="B324" s="110"/>
    </row>
    <row r="325" ht="15.75">
      <c r="B325" s="110"/>
    </row>
    <row r="326" ht="15.75">
      <c r="B326" s="110"/>
    </row>
    <row r="327" ht="15.75">
      <c r="B327" s="110"/>
    </row>
    <row r="328" ht="15.75">
      <c r="B328" s="110"/>
    </row>
    <row r="329" ht="15.75">
      <c r="B329" s="110"/>
    </row>
    <row r="330" ht="15.75">
      <c r="B330" s="110"/>
    </row>
    <row r="331" ht="15.75">
      <c r="B331" s="110"/>
    </row>
    <row r="332" ht="15.75">
      <c r="B332" s="110"/>
    </row>
    <row r="333" ht="15.75">
      <c r="B333" s="110"/>
    </row>
    <row r="334" ht="15.75">
      <c r="B334" s="110"/>
    </row>
    <row r="335" ht="15.75">
      <c r="B335" s="110"/>
    </row>
    <row r="336" ht="15.75">
      <c r="B336" s="110"/>
    </row>
    <row r="337" ht="15.75">
      <c r="B337" s="110"/>
    </row>
    <row r="338" ht="15.75">
      <c r="B338" s="110"/>
    </row>
    <row r="339" ht="15.75">
      <c r="B339" s="110"/>
    </row>
    <row r="340" ht="15.75">
      <c r="B340" s="110"/>
    </row>
    <row r="341" ht="15.75">
      <c r="B341" s="110"/>
    </row>
    <row r="342" ht="15.75">
      <c r="B342" s="110"/>
    </row>
    <row r="343" ht="15.75">
      <c r="B343" s="110"/>
    </row>
    <row r="344" ht="15.75">
      <c r="B344" s="110"/>
    </row>
    <row r="345" ht="15.75">
      <c r="B345" s="110"/>
    </row>
    <row r="346" ht="15.75">
      <c r="B346" s="110"/>
    </row>
    <row r="347" ht="15.75">
      <c r="B347" s="110"/>
    </row>
    <row r="348" ht="15.75">
      <c r="B348" s="110"/>
    </row>
    <row r="349" ht="15.75">
      <c r="B349" s="110"/>
    </row>
    <row r="350" ht="15.75">
      <c r="B350" s="110"/>
    </row>
    <row r="351" ht="15.75">
      <c r="B351" s="110"/>
    </row>
    <row r="352" ht="15.75">
      <c r="B352" s="110"/>
    </row>
    <row r="353" ht="15.75">
      <c r="B353" s="110"/>
    </row>
    <row r="354" ht="15.75">
      <c r="B354" s="110"/>
    </row>
    <row r="355" ht="15.75">
      <c r="B355" s="110"/>
    </row>
    <row r="356" ht="15.75">
      <c r="B356" s="110"/>
    </row>
    <row r="357" ht="15.75">
      <c r="B357" s="110"/>
    </row>
    <row r="358" ht="15.75">
      <c r="B358" s="110"/>
    </row>
    <row r="359" ht="15.75">
      <c r="B359" s="110"/>
    </row>
    <row r="360" ht="15.75">
      <c r="B360" s="110"/>
    </row>
    <row r="361" ht="15.75">
      <c r="B361" s="110"/>
    </row>
    <row r="362" ht="15.75">
      <c r="B362" s="110"/>
    </row>
    <row r="363" ht="15.75">
      <c r="B363" s="110"/>
    </row>
    <row r="364" ht="15.75">
      <c r="B364" s="110"/>
    </row>
    <row r="365" ht="15.75">
      <c r="B365" s="110"/>
    </row>
    <row r="366" ht="15.75">
      <c r="B366" s="110"/>
    </row>
    <row r="367" ht="15.75">
      <c r="B367" s="110"/>
    </row>
    <row r="368" ht="15.75">
      <c r="B368" s="110"/>
    </row>
    <row r="369" ht="15.75">
      <c r="B369" s="110"/>
    </row>
    <row r="370" ht="15.75">
      <c r="B370" s="110"/>
    </row>
    <row r="371" ht="15.75">
      <c r="B371" s="110"/>
    </row>
    <row r="372" ht="15.75">
      <c r="B372" s="110"/>
    </row>
    <row r="373" ht="15.75">
      <c r="B373" s="110"/>
    </row>
    <row r="374" ht="15.75">
      <c r="B374" s="110"/>
    </row>
    <row r="375" ht="15.75">
      <c r="B375" s="110"/>
    </row>
    <row r="376" ht="15.75">
      <c r="B376" s="110"/>
    </row>
    <row r="377" ht="15.75">
      <c r="B377" s="110"/>
    </row>
    <row r="378" ht="15.75">
      <c r="B378" s="110"/>
    </row>
    <row r="379" ht="15.75">
      <c r="B379" s="110"/>
    </row>
    <row r="380" ht="15.75">
      <c r="B380" s="110"/>
    </row>
    <row r="381" ht="15.75">
      <c r="B381" s="110"/>
    </row>
    <row r="382" ht="15.75">
      <c r="B382" s="110"/>
    </row>
    <row r="383" ht="15.75">
      <c r="B383" s="110"/>
    </row>
    <row r="384" ht="15.75">
      <c r="B384" s="110"/>
    </row>
    <row r="385" ht="15.75">
      <c r="B385" s="110"/>
    </row>
    <row r="386" ht="15.75">
      <c r="B386" s="110"/>
    </row>
    <row r="387" ht="15.75">
      <c r="B387" s="110"/>
    </row>
    <row r="388" ht="15.75">
      <c r="B388" s="110"/>
    </row>
    <row r="389" ht="15.75">
      <c r="B389" s="110"/>
    </row>
    <row r="390" ht="15.75">
      <c r="B390" s="110"/>
    </row>
    <row r="391" ht="15.75">
      <c r="B391" s="110"/>
    </row>
    <row r="392" ht="15.75">
      <c r="B392" s="110"/>
    </row>
    <row r="393" ht="15.75">
      <c r="B393" s="110"/>
    </row>
    <row r="394" ht="15.75">
      <c r="B394" s="110"/>
    </row>
    <row r="395" ht="15.75">
      <c r="B395" s="110"/>
    </row>
    <row r="396" ht="15.75">
      <c r="B396" s="110"/>
    </row>
    <row r="397" ht="15.75">
      <c r="B397" s="110"/>
    </row>
    <row r="398" ht="15.75">
      <c r="B398" s="110"/>
    </row>
    <row r="399" ht="15.75">
      <c r="B399" s="110"/>
    </row>
    <row r="400" ht="15.75">
      <c r="B400" s="110"/>
    </row>
    <row r="401" ht="15.75">
      <c r="B401" s="110"/>
    </row>
    <row r="402" ht="15.75">
      <c r="B402" s="110"/>
    </row>
    <row r="403" ht="15.75">
      <c r="B403" s="110"/>
    </row>
    <row r="404" ht="15.75">
      <c r="B404" s="110"/>
    </row>
    <row r="405" ht="15.75">
      <c r="B405" s="110"/>
    </row>
    <row r="406" ht="15.75">
      <c r="B406" s="110"/>
    </row>
    <row r="407" ht="15.75">
      <c r="B407" s="110"/>
    </row>
    <row r="408" ht="15.75">
      <c r="B408" s="110"/>
    </row>
    <row r="409" ht="15.75">
      <c r="B409" s="110"/>
    </row>
    <row r="410" ht="15.75">
      <c r="B410" s="110"/>
    </row>
    <row r="411" ht="15.75">
      <c r="B411" s="110"/>
    </row>
    <row r="412" ht="15.75">
      <c r="B412" s="110"/>
    </row>
    <row r="413" ht="15.75">
      <c r="B413" s="110"/>
    </row>
    <row r="414" ht="15.75">
      <c r="B414" s="110"/>
    </row>
    <row r="415" ht="15.75">
      <c r="B415" s="110"/>
    </row>
    <row r="416" ht="15.75">
      <c r="B416" s="110"/>
    </row>
    <row r="417" ht="15.75">
      <c r="B417" s="110"/>
    </row>
    <row r="418" ht="15.75">
      <c r="B418" s="110"/>
    </row>
    <row r="419" ht="15.75">
      <c r="B419" s="110"/>
    </row>
    <row r="420" ht="15.75">
      <c r="B420" s="110"/>
    </row>
    <row r="421" ht="15.75">
      <c r="B421" s="110"/>
    </row>
    <row r="422" ht="15.75">
      <c r="B422" s="110"/>
    </row>
    <row r="423" ht="15.75">
      <c r="B423" s="110"/>
    </row>
    <row r="424" ht="15.75">
      <c r="B424" s="110"/>
    </row>
    <row r="425" ht="15.75">
      <c r="B425" s="110"/>
    </row>
    <row r="426" ht="15.75">
      <c r="B426" s="110"/>
    </row>
    <row r="427" ht="15.75">
      <c r="B427" s="110"/>
    </row>
    <row r="428" ht="15.75">
      <c r="B428" s="110"/>
    </row>
    <row r="429" ht="15.75">
      <c r="B429" s="110"/>
    </row>
    <row r="430" ht="15.75">
      <c r="B430" s="110"/>
    </row>
    <row r="431" ht="15.75">
      <c r="B431" s="110"/>
    </row>
    <row r="432" ht="15.75">
      <c r="B432" s="110"/>
    </row>
    <row r="433" ht="15.75">
      <c r="B433" s="110"/>
    </row>
    <row r="434" ht="15.75">
      <c r="B434" s="110"/>
    </row>
    <row r="435" ht="15.75">
      <c r="B435" s="110"/>
    </row>
    <row r="436" ht="15.75">
      <c r="B436" s="110"/>
    </row>
    <row r="437" ht="15.75">
      <c r="B437" s="110"/>
    </row>
    <row r="438" ht="15.75">
      <c r="B438" s="110"/>
    </row>
    <row r="439" ht="15.75">
      <c r="B439" s="110"/>
    </row>
    <row r="440" ht="15.75">
      <c r="B440" s="110"/>
    </row>
    <row r="441" ht="15.75">
      <c r="B441" s="110"/>
    </row>
    <row r="442" ht="15.75">
      <c r="B442" s="110"/>
    </row>
    <row r="443" ht="15.75">
      <c r="B443" s="110"/>
    </row>
    <row r="444" ht="15.75">
      <c r="B444" s="110"/>
    </row>
    <row r="445" ht="15.75">
      <c r="B445" s="110"/>
    </row>
    <row r="446" ht="15.75">
      <c r="B446" s="110"/>
    </row>
    <row r="447" ht="15.75">
      <c r="B447" s="110"/>
    </row>
    <row r="448" ht="15.75">
      <c r="B448" s="110"/>
    </row>
    <row r="449" ht="15.75">
      <c r="B449" s="110"/>
    </row>
    <row r="450" ht="15.75">
      <c r="B450" s="110"/>
    </row>
    <row r="451" ht="15.75">
      <c r="B451" s="110"/>
    </row>
    <row r="452" ht="15.75">
      <c r="B452" s="110"/>
    </row>
    <row r="453" ht="15.75">
      <c r="B453" s="110"/>
    </row>
    <row r="454" ht="15.75">
      <c r="B454" s="110"/>
    </row>
    <row r="455" ht="15.75">
      <c r="B455" s="110"/>
    </row>
    <row r="456" ht="15.75">
      <c r="B456" s="110"/>
    </row>
    <row r="457" ht="15.75">
      <c r="B457" s="110"/>
    </row>
    <row r="458" ht="15.75">
      <c r="B458" s="110"/>
    </row>
    <row r="459" ht="15.75">
      <c r="B459" s="110"/>
    </row>
    <row r="460" ht="15.75">
      <c r="B460" s="110"/>
    </row>
    <row r="461" ht="15.75">
      <c r="B461" s="110"/>
    </row>
    <row r="462" ht="15.75">
      <c r="B462" s="110"/>
    </row>
    <row r="463" ht="15.75">
      <c r="B463" s="110"/>
    </row>
    <row r="464" ht="15.75">
      <c r="B464" s="110"/>
    </row>
    <row r="465" ht="15.75">
      <c r="B465" s="110"/>
    </row>
    <row r="466" ht="15.75">
      <c r="B466" s="110"/>
    </row>
    <row r="467" ht="15.75">
      <c r="B467" s="110"/>
    </row>
    <row r="468" ht="15.75">
      <c r="B468" s="110"/>
    </row>
    <row r="469" ht="15.75">
      <c r="B469" s="110"/>
    </row>
    <row r="470" ht="15.75">
      <c r="B470" s="110"/>
    </row>
    <row r="471" ht="15.75">
      <c r="B471" s="110"/>
    </row>
    <row r="472" ht="15.75">
      <c r="B472" s="110"/>
    </row>
    <row r="473" ht="15.75">
      <c r="B473" s="110"/>
    </row>
    <row r="474" ht="15.75">
      <c r="B474" s="110"/>
    </row>
    <row r="475" ht="15.75">
      <c r="B475" s="110"/>
    </row>
    <row r="476" ht="15.75">
      <c r="B476" s="110"/>
    </row>
    <row r="477" ht="15.75">
      <c r="B477" s="110"/>
    </row>
    <row r="478" ht="15.75">
      <c r="B478" s="110"/>
    </row>
    <row r="479" ht="15.75">
      <c r="B479" s="110"/>
    </row>
    <row r="480" ht="15.75">
      <c r="B480" s="110"/>
    </row>
    <row r="481" ht="15.75">
      <c r="B481" s="110"/>
    </row>
    <row r="482" ht="15.75">
      <c r="B482" s="110"/>
    </row>
    <row r="483" ht="15.75">
      <c r="B483" s="110"/>
    </row>
    <row r="484" ht="15.75">
      <c r="B484" s="110"/>
    </row>
    <row r="485" ht="15.75">
      <c r="B485" s="110"/>
    </row>
    <row r="486" ht="15.75">
      <c r="B486" s="110"/>
    </row>
    <row r="487" ht="15.75">
      <c r="B487" s="110"/>
    </row>
    <row r="488" ht="15.75">
      <c r="B488" s="110"/>
    </row>
    <row r="489" ht="15.75">
      <c r="B489" s="110"/>
    </row>
    <row r="490" ht="15.75">
      <c r="B490" s="110"/>
    </row>
    <row r="491" ht="15.75">
      <c r="B491" s="110"/>
    </row>
    <row r="492" ht="15.75">
      <c r="B492" s="110"/>
    </row>
    <row r="493" ht="15.75">
      <c r="B493" s="110"/>
    </row>
    <row r="494" ht="15.75">
      <c r="B494" s="110"/>
    </row>
    <row r="495" ht="15.75">
      <c r="B495" s="110"/>
    </row>
    <row r="496" ht="15.75">
      <c r="B496" s="110"/>
    </row>
    <row r="497" ht="15.75">
      <c r="B497" s="110"/>
    </row>
    <row r="498" ht="15.75">
      <c r="B498" s="110"/>
    </row>
    <row r="499" ht="15.75">
      <c r="B499" s="110"/>
    </row>
    <row r="500" ht="15.75">
      <c r="B500" s="110"/>
    </row>
    <row r="501" ht="15.75">
      <c r="B501" s="110"/>
    </row>
    <row r="502" ht="15.75">
      <c r="B502" s="110"/>
    </row>
    <row r="503" ht="15.75">
      <c r="B503" s="110"/>
    </row>
    <row r="504" ht="15.75">
      <c r="B504" s="110"/>
    </row>
    <row r="505" ht="15.75">
      <c r="B505" s="110"/>
    </row>
    <row r="506" ht="15.75">
      <c r="B506" s="110"/>
    </row>
    <row r="507" ht="15.75">
      <c r="B507" s="110"/>
    </row>
    <row r="508" ht="15.75">
      <c r="B508" s="110"/>
    </row>
    <row r="509" ht="15.75">
      <c r="B509" s="110"/>
    </row>
    <row r="510" ht="15.75">
      <c r="B510" s="110"/>
    </row>
    <row r="511" ht="15.75">
      <c r="B511" s="110"/>
    </row>
    <row r="512" ht="15.75">
      <c r="B512" s="110"/>
    </row>
    <row r="513" ht="15.75">
      <c r="B513" s="110"/>
    </row>
    <row r="514" ht="15.75">
      <c r="B514" s="110"/>
    </row>
    <row r="515" ht="15.75">
      <c r="B515" s="110"/>
    </row>
    <row r="516" ht="15.75">
      <c r="B516" s="110"/>
    </row>
    <row r="517" ht="15.75">
      <c r="B517" s="110"/>
    </row>
    <row r="518" ht="15.75">
      <c r="B518" s="110"/>
    </row>
    <row r="519" ht="15.75">
      <c r="B519" s="110"/>
    </row>
    <row r="520" ht="15.75">
      <c r="B520" s="110"/>
    </row>
    <row r="521" ht="15.75">
      <c r="B521" s="110"/>
    </row>
    <row r="522" ht="15.75">
      <c r="B522" s="110"/>
    </row>
    <row r="523" ht="15.75">
      <c r="B523" s="110"/>
    </row>
    <row r="524" ht="15.75">
      <c r="B524" s="110"/>
    </row>
    <row r="525" ht="15.75">
      <c r="B525" s="110"/>
    </row>
    <row r="526" ht="15.75">
      <c r="B526" s="110"/>
    </row>
    <row r="527" ht="15.75">
      <c r="B527" s="110"/>
    </row>
    <row r="528" ht="15.75">
      <c r="B528" s="110"/>
    </row>
    <row r="529" ht="15.75">
      <c r="B529" s="110"/>
    </row>
    <row r="530" ht="15.75">
      <c r="B530" s="110"/>
    </row>
    <row r="531" ht="15.75">
      <c r="B531" s="110"/>
    </row>
    <row r="532" ht="15.75">
      <c r="B532" s="110"/>
    </row>
    <row r="533" ht="15.75">
      <c r="B533" s="110"/>
    </row>
    <row r="534" ht="15.75">
      <c r="B534" s="110"/>
    </row>
    <row r="535" ht="15.75">
      <c r="B535" s="110"/>
    </row>
    <row r="536" ht="15.75">
      <c r="B536" s="110"/>
    </row>
    <row r="537" ht="15.75">
      <c r="B537" s="110"/>
    </row>
    <row r="538" ht="15.75">
      <c r="B538" s="110"/>
    </row>
    <row r="539" ht="15.75">
      <c r="B539" s="110"/>
    </row>
    <row r="540" ht="15.75">
      <c r="B540" s="110"/>
    </row>
    <row r="541" ht="15.75">
      <c r="B541" s="110"/>
    </row>
    <row r="542" ht="15.75">
      <c r="B542" s="110"/>
    </row>
    <row r="543" ht="15.75">
      <c r="B543" s="110"/>
    </row>
    <row r="544" ht="15.75">
      <c r="B544" s="1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00390625" style="1" customWidth="1"/>
    <col min="2" max="2" width="65.7109375" style="5" customWidth="1"/>
    <col min="3" max="3" width="22.7109375" style="3" customWidth="1"/>
    <col min="4" max="5" width="15.00390625" style="1" customWidth="1"/>
    <col min="6" max="6" width="15.00390625" style="4" customWidth="1"/>
    <col min="7" max="7" width="16.57421875" style="4" customWidth="1"/>
    <col min="8" max="8" width="11.7109375" style="4" customWidth="1"/>
    <col min="9" max="11" width="15.421875" style="0" customWidth="1"/>
    <col min="12" max="12" width="17.00390625" style="0" customWidth="1"/>
    <col min="13" max="13" width="12.57421875" style="0" customWidth="1"/>
  </cols>
  <sheetData>
    <row r="1" ht="21">
      <c r="B1" s="2" t="s">
        <v>18</v>
      </c>
    </row>
    <row r="2" ht="15.75">
      <c r="B2" s="5" t="s">
        <v>200</v>
      </c>
    </row>
    <row r="4" spans="2:9" ht="16.5">
      <c r="B4" s="6" t="s">
        <v>179</v>
      </c>
      <c r="D4" s="1" t="s">
        <v>16</v>
      </c>
      <c r="F4" s="7"/>
      <c r="I4" s="1" t="s">
        <v>17</v>
      </c>
    </row>
    <row r="5" spans="1:13" ht="57">
      <c r="A5" s="8"/>
      <c r="B5" s="21" t="s">
        <v>167</v>
      </c>
      <c r="C5" s="62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1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9"/>
      <c r="B6" s="10" t="s">
        <v>8</v>
      </c>
      <c r="C6" s="164"/>
      <c r="D6" s="11"/>
      <c r="E6" s="9"/>
      <c r="F6" s="12"/>
      <c r="G6" s="12"/>
      <c r="H6" s="19"/>
      <c r="I6" s="11"/>
      <c r="J6" s="9"/>
      <c r="K6" s="12"/>
      <c r="L6" s="12"/>
      <c r="M6" s="12"/>
    </row>
    <row r="7" spans="1:13" ht="49.5" customHeight="1">
      <c r="A7" s="13"/>
      <c r="B7" s="219" t="s">
        <v>9</v>
      </c>
      <c r="C7" s="220" t="s">
        <v>180</v>
      </c>
      <c r="D7" s="165">
        <v>3</v>
      </c>
      <c r="E7" s="166">
        <v>3</v>
      </c>
      <c r="F7" s="167">
        <v>0</v>
      </c>
      <c r="G7" s="168">
        <v>1</v>
      </c>
      <c r="H7" s="169"/>
      <c r="I7" s="170">
        <v>7</v>
      </c>
      <c r="J7" s="166">
        <v>7</v>
      </c>
      <c r="K7" s="167">
        <v>0</v>
      </c>
      <c r="L7" s="171" t="s">
        <v>261</v>
      </c>
      <c r="M7" s="172"/>
    </row>
    <row r="8" spans="1:13" ht="75" customHeight="1">
      <c r="A8" s="13"/>
      <c r="B8" s="219" t="s">
        <v>255</v>
      </c>
      <c r="C8" s="221" t="s">
        <v>181</v>
      </c>
      <c r="D8" s="165">
        <v>0</v>
      </c>
      <c r="E8" s="226" t="s">
        <v>262</v>
      </c>
      <c r="F8" s="226" t="s">
        <v>262</v>
      </c>
      <c r="G8" s="226" t="s">
        <v>262</v>
      </c>
      <c r="H8" s="173"/>
      <c r="I8" s="170">
        <v>0</v>
      </c>
      <c r="J8" s="166" t="s">
        <v>262</v>
      </c>
      <c r="K8" s="166" t="s">
        <v>262</v>
      </c>
      <c r="L8" s="171" t="s">
        <v>262</v>
      </c>
      <c r="M8" s="166"/>
    </row>
    <row r="9" spans="1:13" ht="43.5" customHeight="1">
      <c r="A9" s="13"/>
      <c r="B9" s="219" t="s">
        <v>256</v>
      </c>
      <c r="C9" s="222" t="s">
        <v>15</v>
      </c>
      <c r="D9" s="165">
        <v>0</v>
      </c>
      <c r="E9" s="226" t="s">
        <v>262</v>
      </c>
      <c r="F9" s="226" t="s">
        <v>262</v>
      </c>
      <c r="G9" s="226" t="s">
        <v>262</v>
      </c>
      <c r="H9" s="173"/>
      <c r="I9" s="170">
        <v>0</v>
      </c>
      <c r="J9" s="226" t="s">
        <v>262</v>
      </c>
      <c r="K9" s="226" t="s">
        <v>262</v>
      </c>
      <c r="L9" s="226" t="s">
        <v>262</v>
      </c>
      <c r="M9" s="166"/>
    </row>
    <row r="10" spans="1:13" ht="87" customHeight="1">
      <c r="A10" s="13"/>
      <c r="B10" s="219" t="s">
        <v>257</v>
      </c>
      <c r="C10" s="222" t="s">
        <v>15</v>
      </c>
      <c r="D10" s="165">
        <v>1</v>
      </c>
      <c r="E10" s="166">
        <v>1</v>
      </c>
      <c r="F10" s="166">
        <v>0</v>
      </c>
      <c r="G10" s="168">
        <v>15</v>
      </c>
      <c r="H10" s="173"/>
      <c r="I10" s="170">
        <v>1</v>
      </c>
      <c r="J10" s="166">
        <v>1</v>
      </c>
      <c r="K10" s="166">
        <v>0</v>
      </c>
      <c r="L10" s="171"/>
      <c r="M10" s="166"/>
    </row>
    <row r="11" spans="1:13" ht="95.25" customHeight="1">
      <c r="A11" s="13"/>
      <c r="B11" s="219" t="s">
        <v>258</v>
      </c>
      <c r="C11" s="223" t="s">
        <v>1</v>
      </c>
      <c r="D11" s="174">
        <v>130</v>
      </c>
      <c r="E11" s="166">
        <v>130</v>
      </c>
      <c r="F11" s="166">
        <v>0</v>
      </c>
      <c r="G11" s="168">
        <v>1</v>
      </c>
      <c r="H11" s="173"/>
      <c r="I11" s="170">
        <v>180</v>
      </c>
      <c r="J11" s="224">
        <v>180</v>
      </c>
      <c r="K11" s="166">
        <v>0</v>
      </c>
      <c r="L11" s="171">
        <v>1</v>
      </c>
      <c r="M11" s="166"/>
    </row>
    <row r="12" spans="1:13" ht="69.75" customHeight="1">
      <c r="A12" s="13"/>
      <c r="B12" s="219" t="s">
        <v>182</v>
      </c>
      <c r="C12" s="223" t="s">
        <v>181</v>
      </c>
      <c r="D12" s="174">
        <v>75</v>
      </c>
      <c r="E12" s="174">
        <v>75</v>
      </c>
      <c r="F12" s="166">
        <v>0</v>
      </c>
      <c r="G12" s="165">
        <v>1</v>
      </c>
      <c r="H12" s="173"/>
      <c r="I12" s="227" t="s">
        <v>263</v>
      </c>
      <c r="J12" s="228" t="s">
        <v>264</v>
      </c>
      <c r="K12" s="166">
        <v>0</v>
      </c>
      <c r="L12" s="171">
        <v>1</v>
      </c>
      <c r="M12" s="228" t="s">
        <v>265</v>
      </c>
    </row>
    <row r="13" spans="1:13" ht="63">
      <c r="A13" s="13"/>
      <c r="B13" s="219" t="s">
        <v>10</v>
      </c>
      <c r="C13" s="223" t="s">
        <v>259</v>
      </c>
      <c r="D13" s="165">
        <v>417</v>
      </c>
      <c r="E13" s="175">
        <v>417</v>
      </c>
      <c r="F13" s="175">
        <v>0</v>
      </c>
      <c r="G13" s="168">
        <v>18</v>
      </c>
      <c r="H13" s="173"/>
      <c r="I13" s="170">
        <v>697</v>
      </c>
      <c r="J13" s="175">
        <v>697</v>
      </c>
      <c r="K13" s="175">
        <v>0</v>
      </c>
      <c r="L13" s="171">
        <v>9.1</v>
      </c>
      <c r="M13" s="166"/>
    </row>
    <row r="14" spans="1:13" ht="47.25">
      <c r="A14" s="13"/>
      <c r="B14" s="225" t="s">
        <v>19</v>
      </c>
      <c r="C14" s="223" t="s">
        <v>183</v>
      </c>
      <c r="D14" s="165">
        <v>121</v>
      </c>
      <c r="E14" s="175">
        <v>121</v>
      </c>
      <c r="F14" s="175">
        <v>0</v>
      </c>
      <c r="G14" s="168">
        <v>6.9</v>
      </c>
      <c r="H14" s="173"/>
      <c r="I14" s="170">
        <v>119</v>
      </c>
      <c r="J14" s="175">
        <v>119</v>
      </c>
      <c r="K14" s="175">
        <v>0</v>
      </c>
      <c r="L14" s="171">
        <v>6.6</v>
      </c>
      <c r="M14" s="166"/>
    </row>
    <row r="15" spans="1:13" ht="16.5">
      <c r="A15" s="13"/>
      <c r="B15" s="219" t="s">
        <v>11</v>
      </c>
      <c r="C15" s="223" t="s">
        <v>12</v>
      </c>
      <c r="D15" s="176">
        <v>0</v>
      </c>
      <c r="E15" s="226" t="s">
        <v>262</v>
      </c>
      <c r="F15" s="226" t="s">
        <v>262</v>
      </c>
      <c r="G15" s="226" t="s">
        <v>262</v>
      </c>
      <c r="H15" s="173"/>
      <c r="I15" s="177">
        <v>0</v>
      </c>
      <c r="J15" s="175" t="s">
        <v>262</v>
      </c>
      <c r="K15" s="175" t="s">
        <v>262</v>
      </c>
      <c r="L15" s="171" t="s">
        <v>262</v>
      </c>
      <c r="M15" s="166"/>
    </row>
    <row r="16" spans="1:13" ht="16.5">
      <c r="A16" s="13"/>
      <c r="B16" s="219" t="s">
        <v>260</v>
      </c>
      <c r="C16" s="222" t="s">
        <v>15</v>
      </c>
      <c r="D16" s="176">
        <v>0</v>
      </c>
      <c r="E16" s="226" t="s">
        <v>262</v>
      </c>
      <c r="F16" s="226" t="s">
        <v>262</v>
      </c>
      <c r="G16" s="226" t="s">
        <v>262</v>
      </c>
      <c r="H16" s="173"/>
      <c r="I16" s="178">
        <v>0</v>
      </c>
      <c r="J16" s="175" t="s">
        <v>262</v>
      </c>
      <c r="K16" s="167" t="s">
        <v>262</v>
      </c>
      <c r="L16" s="171" t="s">
        <v>262</v>
      </c>
      <c r="M16" s="166"/>
    </row>
    <row r="17" spans="1:13" ht="16.5">
      <c r="A17" s="13"/>
      <c r="B17" s="219" t="s">
        <v>13</v>
      </c>
      <c r="C17" s="223" t="s">
        <v>12</v>
      </c>
      <c r="D17" s="176">
        <v>0</v>
      </c>
      <c r="E17" s="226" t="s">
        <v>262</v>
      </c>
      <c r="F17" s="226" t="s">
        <v>262</v>
      </c>
      <c r="G17" s="226" t="s">
        <v>262</v>
      </c>
      <c r="H17" s="175"/>
      <c r="I17" s="175">
        <v>0</v>
      </c>
      <c r="J17" s="175" t="s">
        <v>262</v>
      </c>
      <c r="K17" s="167" t="s">
        <v>262</v>
      </c>
      <c r="L17" s="171" t="s">
        <v>262</v>
      </c>
      <c r="M17" s="166"/>
    </row>
    <row r="18" spans="1:13" ht="16.5">
      <c r="A18" s="13"/>
      <c r="B18" s="219" t="s">
        <v>14</v>
      </c>
      <c r="C18" s="223" t="s">
        <v>12</v>
      </c>
      <c r="D18" s="176">
        <v>0</v>
      </c>
      <c r="E18" s="226" t="s">
        <v>262</v>
      </c>
      <c r="F18" s="226" t="s">
        <v>262</v>
      </c>
      <c r="G18" s="226" t="s">
        <v>262</v>
      </c>
      <c r="H18" s="175"/>
      <c r="I18" s="175">
        <v>0</v>
      </c>
      <c r="J18" s="175" t="s">
        <v>262</v>
      </c>
      <c r="K18" s="167" t="s">
        <v>262</v>
      </c>
      <c r="L18" s="171" t="s">
        <v>262</v>
      </c>
      <c r="M18" s="166"/>
    </row>
    <row r="19" spans="3:4" ht="15.75">
      <c r="C19" s="180"/>
      <c r="D19"/>
    </row>
    <row r="20" spans="2:4" ht="15.75">
      <c r="B20" s="179" t="s">
        <v>199</v>
      </c>
      <c r="D20"/>
    </row>
    <row r="21" ht="15.75">
      <c r="D21" s="181"/>
    </row>
    <row r="22" ht="15.75">
      <c r="D22" s="181"/>
    </row>
    <row r="23" ht="15.75">
      <c r="D23"/>
    </row>
    <row r="24" ht="15.75">
      <c r="D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Giuliacci Emanuela</cp:lastModifiedBy>
  <cp:lastPrinted>2014-01-17T11:09:37Z</cp:lastPrinted>
  <dcterms:created xsi:type="dcterms:W3CDTF">2007-12-11T09:43:40Z</dcterms:created>
  <dcterms:modified xsi:type="dcterms:W3CDTF">2021-03-23T09:36:16Z</dcterms:modified>
  <cp:category/>
  <cp:version/>
  <cp:contentType/>
  <cp:contentStatus/>
</cp:coreProperties>
</file>